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1085" activeTab="1"/>
  </bookViews>
  <sheets>
    <sheet name="Январь-Июль" sheetId="1" r:id="rId1"/>
    <sheet name="Август-Декабрь" sheetId="2" r:id="rId2"/>
  </sheets>
  <definedNames>
    <definedName name="_xlnm.Print_Titles" localSheetId="1">'Август-Декабрь'!$6:$6</definedName>
    <definedName name="_xlnm.Print_Titles" localSheetId="0">'Январь-Июль'!$6:$6</definedName>
    <definedName name="_xlnm.Print_Area" localSheetId="0">'Январь-Июль'!$A:$F</definedName>
  </definedNames>
  <calcPr fullCalcOnLoad="1"/>
</workbook>
</file>

<file path=xl/sharedStrings.xml><?xml version="1.0" encoding="utf-8"?>
<sst xmlns="http://schemas.openxmlformats.org/spreadsheetml/2006/main" count="672" uniqueCount="219">
  <si>
    <t>1</t>
  </si>
  <si>
    <t>2</t>
  </si>
  <si>
    <t>1А</t>
  </si>
  <si>
    <t>14А</t>
  </si>
  <si>
    <t>№ п/п</t>
  </si>
  <si>
    <t>Адрес жилого дома</t>
  </si>
  <si>
    <t>Наименование выполненных работ</t>
  </si>
  <si>
    <t>Стоимость работ, руб.</t>
  </si>
  <si>
    <t>ул. Дунаевского</t>
  </si>
  <si>
    <t>ул. Ильича</t>
  </si>
  <si>
    <t>5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</si>
  <si>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</si>
  <si>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</si>
  <si>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</si>
  <si>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</si>
  <si>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</si>
  <si>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</si>
  <si>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</si>
  <si>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</si>
  <si>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</si>
  <si>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</si>
  <si>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</si>
  <si>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</si>
  <si>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</si>
  <si>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</si>
  <si>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</si>
  <si>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29</t>
  </si>
  <si>
    <t>31</t>
  </si>
  <si>
    <t>33</t>
  </si>
  <si>
    <t>ул. Илькаева</t>
  </si>
  <si>
    <t>3</t>
  </si>
  <si>
    <t>4</t>
  </si>
  <si>
    <t>6</t>
  </si>
  <si>
    <t>7</t>
  </si>
  <si>
    <t>8</t>
  </si>
  <si>
    <t>16</t>
  </si>
  <si>
    <t>ул. Инская</t>
  </si>
  <si>
    <t>ул. Парковая</t>
  </si>
  <si>
    <t>ул. Приморская</t>
  </si>
  <si>
    <t>17</t>
  </si>
  <si>
    <t>ул. Пугачева</t>
  </si>
  <si>
    <t>ул. Тобольская</t>
  </si>
  <si>
    <t>ул. Ульяновская</t>
  </si>
  <si>
    <t>ул. Фасадная</t>
  </si>
  <si>
    <t>ул. Чистопольская</t>
  </si>
  <si>
    <t>25</t>
  </si>
  <si>
    <t>ул. Энергетическая</t>
  </si>
  <si>
    <t>10а</t>
  </si>
  <si>
    <t>58</t>
  </si>
  <si>
    <t>9</t>
  </si>
  <si>
    <t>Вознаграждение домкома</t>
  </si>
  <si>
    <t>ИТОГО:</t>
  </si>
  <si>
    <t>№ дома</t>
  </si>
  <si>
    <t>Замена подвальной разводки ХВС</t>
  </si>
  <si>
    <t>Замена стояков ХВС и ГВС по всему дому</t>
  </si>
  <si>
    <t>Установка Кобры на 3 подъезд.</t>
  </si>
  <si>
    <t>Замена стекла в подъездах</t>
  </si>
  <si>
    <t>Замена ХВС в подвале</t>
  </si>
  <si>
    <t>Установка хлопковых выключателей</t>
  </si>
  <si>
    <t xml:space="preserve">Ремонт подъездов </t>
  </si>
  <si>
    <t>Ремонт водосточных труб(частичный)</t>
  </si>
  <si>
    <t>ВСЕГО:</t>
  </si>
  <si>
    <t>75</t>
  </si>
  <si>
    <t xml:space="preserve">Капитальный ремонт </t>
  </si>
  <si>
    <t>Ремонт отмостки во круг дома</t>
  </si>
  <si>
    <t>Замена двери входа в подвал 1и 2-под.</t>
  </si>
  <si>
    <t>Ремонт подъездов в кол-ве 3-х штук</t>
  </si>
  <si>
    <t>Ильича</t>
  </si>
  <si>
    <t>Замена козырьков в кол-ве 2х штук.</t>
  </si>
  <si>
    <t>Замена кровли на вход в подвал</t>
  </si>
  <si>
    <t>Ремонт полов в подъездах №1,4</t>
  </si>
  <si>
    <t>Установка светильников с фото реле</t>
  </si>
  <si>
    <t>Ремонт кирпичного проема входа в подвал</t>
  </si>
  <si>
    <t>Ремонт подъездов во всем доме</t>
  </si>
  <si>
    <t xml:space="preserve">Рем. Межпонельных швов </t>
  </si>
  <si>
    <t>Утепление потолочных плит перекрытия на чердаке 27м2</t>
  </si>
  <si>
    <t>Илькаева</t>
  </si>
  <si>
    <t>Ремонт Цоколя</t>
  </si>
  <si>
    <t>Установка двери на вход в подвал</t>
  </si>
  <si>
    <t>Приморская</t>
  </si>
  <si>
    <t>Установка 2-ух козырьков</t>
  </si>
  <si>
    <t xml:space="preserve">Ремонт меж. Панельных швов </t>
  </si>
  <si>
    <t>Замена освешения на подьездных козырьках 4шт.</t>
  </si>
  <si>
    <t>Замена козырьков в кол-ве 4-х штук.</t>
  </si>
  <si>
    <t>Замена стояков ХВС и ГВС кв№82</t>
  </si>
  <si>
    <t>Монтаж освещения над козырьком 1под.</t>
  </si>
  <si>
    <t xml:space="preserve">Ремонт канализации </t>
  </si>
  <si>
    <t>Замена вводных автоматов и укладка эл. Проводки в кабель каналы</t>
  </si>
  <si>
    <t>Востановить освешение при входе в подъезд 3-4под.</t>
  </si>
  <si>
    <t>Замена козырьков в кол-ве 3-х штук.</t>
  </si>
  <si>
    <t>Установка светильников</t>
  </si>
  <si>
    <t>Установка козырька на 1 подъезде</t>
  </si>
  <si>
    <t>Ремонт двух подъездов (выложить половую плитку в подъезде №2)</t>
  </si>
  <si>
    <t>Установка козырьков и светильников  2 шт.</t>
  </si>
  <si>
    <t>Ремонт цоколя и планировка возле дома</t>
  </si>
  <si>
    <t>Установка козырьков над подъездами</t>
  </si>
  <si>
    <t>Электромонтажные работы</t>
  </si>
  <si>
    <t>кв№28 по заявлению</t>
  </si>
  <si>
    <t>Установка домофона</t>
  </si>
  <si>
    <t>Замена окон на пластиковые</t>
  </si>
  <si>
    <t>Установка пластиковых окон</t>
  </si>
  <si>
    <t>эл.счетчик кв.38</t>
  </si>
  <si>
    <t>Замена дверей в подвале в кол-ве 4шт.</t>
  </si>
  <si>
    <t>Установка домофона 2 подъезд</t>
  </si>
  <si>
    <t>Замена стояков ХВС и ГВС</t>
  </si>
  <si>
    <t>Установка счетчика</t>
  </si>
  <si>
    <t>Ремонт тротуарных дорожек</t>
  </si>
  <si>
    <t>Установка тамбурных дверей подъезд №1</t>
  </si>
  <si>
    <t>Пугачева</t>
  </si>
  <si>
    <t>Установка нового козырька на 1 под.</t>
  </si>
  <si>
    <t>Ремонт отопления</t>
  </si>
  <si>
    <t>Установка хлопковых выключателей в подъездах</t>
  </si>
  <si>
    <t>Замена  эл.счетчиков в кол-ве 24 шт.</t>
  </si>
  <si>
    <t>Установка дверей в тамбуре подъезда №1</t>
  </si>
  <si>
    <t>Замена эл.счетчиков 11 шт.автоматы.</t>
  </si>
  <si>
    <t xml:space="preserve"> Устройство кровли на вход в подвал</t>
  </si>
  <si>
    <t>Установка дверей на вход в подвал 4шт.</t>
  </si>
  <si>
    <t>Установка эл. Счетчиков в кол-ве 14 шт.</t>
  </si>
  <si>
    <t>Замена 2 дверных блоков в подвальных помещениях</t>
  </si>
  <si>
    <t>Установка освешения над подьездами</t>
  </si>
  <si>
    <t>Установка 4 плафонов над домофонами</t>
  </si>
  <si>
    <t>Замена эл.счетчиков кол. 66 шт.</t>
  </si>
  <si>
    <t>Установка козырьков на два подъезда</t>
  </si>
  <si>
    <t>(в рублях)</t>
  </si>
  <si>
    <t>ООО "ДОМСЕРВИС"</t>
  </si>
  <si>
    <t>за период с августа по декабрь 2012 года</t>
  </si>
  <si>
    <t>по содержанию и ремонту общего имущества в многоквартирных домах</t>
  </si>
  <si>
    <t>ОТЧЕТ о выполнении договора</t>
  </si>
  <si>
    <t>Ремонт входа в подвал( стены)</t>
  </si>
  <si>
    <t>Ремонт входа в подвал( кровля)</t>
  </si>
  <si>
    <t>Асфальтирование отмостки вокруг дома</t>
  </si>
  <si>
    <t>Замена стояков и разводки ХВС и ГВС в кв.№3</t>
  </si>
  <si>
    <t>Замена эл. Счетчиков, автаматов, пакетников</t>
  </si>
  <si>
    <t>Замена эл.счетчиков 64 шт</t>
  </si>
  <si>
    <t>Замена стояков ХВС и ГВС кв. №1, 5, 9</t>
  </si>
  <si>
    <t>Возврат денежных средств по замене стояков ХВС, ГВС кв.29</t>
  </si>
  <si>
    <t>за период с января по июль 2012 года</t>
  </si>
  <si>
    <t>№ 
п/п</t>
  </si>
  <si>
    <t>№ 
дома</t>
  </si>
  <si>
    <t>Стоимость работ</t>
  </si>
  <si>
    <t>Установка водосточных труб</t>
  </si>
  <si>
    <t>Замена ХВС в приямках №15</t>
  </si>
  <si>
    <t>Электромонтажные работы по замене эл.счетчиков</t>
  </si>
  <si>
    <t>Ремонт подъезда №4</t>
  </si>
  <si>
    <t>Текущий ремонт подъездов №1, 2</t>
  </si>
  <si>
    <t>Замена эл. проводки в под.№2</t>
  </si>
  <si>
    <t>Установка хлопковых выключателей 10 шт.</t>
  </si>
  <si>
    <t>Ремонт тамбуров подъездов, ремонт крылец</t>
  </si>
  <si>
    <t>Стояки ХВС ГВС в подъезде №1</t>
  </si>
  <si>
    <t>Изготовление аграждения клумб</t>
  </si>
  <si>
    <t>Установка в подъездах хлапковых выключателей</t>
  </si>
  <si>
    <t>кв. №10 установка счетчика за свой счет</t>
  </si>
  <si>
    <t>Ремонт цоколя и крылец</t>
  </si>
  <si>
    <t>Установка вакуумных клапанов на кровле</t>
  </si>
  <si>
    <t>Установка Кобры на 3 подъезд</t>
  </si>
  <si>
    <t>Частичный ремонт цоколя и входа в подвал</t>
  </si>
  <si>
    <t>Замена стояков ХВС, ГВС по всему дому.</t>
  </si>
  <si>
    <t>Установка двери в подвал первого подъезда</t>
  </si>
  <si>
    <t>Установка вторые рамы в подъездах</t>
  </si>
  <si>
    <t>Спилка и вывоз одного дерева</t>
  </si>
  <si>
    <t>Спилка и вывозка одного дерева</t>
  </si>
  <si>
    <t>Укладка эл. провада в кабель канал по всему дому</t>
  </si>
  <si>
    <t>Замена стояков ХВС ГВС в кв.48.51.54.57.60.</t>
  </si>
  <si>
    <t>Устройство кровли на вход в подвал</t>
  </si>
  <si>
    <t>Уст. Хлопковой лампы во 2 под.на первом этаже.</t>
  </si>
  <si>
    <t>Замена стояка ХВС  по всему дому и замена запорной арматуры на ГВС</t>
  </si>
  <si>
    <t>Рем. Межпонельных швов кв. 1, 16, 22</t>
  </si>
  <si>
    <t>Замена пакетников в кол-ве 52 шт.</t>
  </si>
  <si>
    <t>Замена запорной арматуры</t>
  </si>
  <si>
    <t xml:space="preserve">Замена подвальной разводки ХВС </t>
  </si>
  <si>
    <t>кв. №3 установка эл.счетчика</t>
  </si>
  <si>
    <t>Замена эл. Счетчика в кол.12 шт.</t>
  </si>
  <si>
    <t>Эл.счетчик кол. 12 шт.</t>
  </si>
  <si>
    <t>Замена стояков ХВС ГВС во всем доме.</t>
  </si>
  <si>
    <t>Установка хлопковых выключателей 1.2.подьезд.</t>
  </si>
  <si>
    <t>Бетонирование крыльца 2-го подъезда</t>
  </si>
  <si>
    <t>кв№1,8 установка эл. Счетчика за свой счет</t>
  </si>
  <si>
    <t>Замена счетчиков в кол-ве 19 шт.</t>
  </si>
  <si>
    <t>Установка магнитного замка на входную дверь</t>
  </si>
  <si>
    <t>Теплоизоляция отопления</t>
  </si>
  <si>
    <t>Замена холодного и горячего водоснабжения кв. №8</t>
  </si>
  <si>
    <t>Изготовление и установка подвальной двери в кол-ве 2шт.</t>
  </si>
  <si>
    <t>Замена эл. Счетчиков в доме 58 шт.</t>
  </si>
  <si>
    <t>кв№24 установка эл.счетчика за свой счет</t>
  </si>
  <si>
    <t>Замена стояков ХВС и ГВС во всем доме</t>
  </si>
  <si>
    <t>Установка металической двери</t>
  </si>
  <si>
    <t>Ремонт подвальной разводки ХВС</t>
  </si>
  <si>
    <t>Ремонт стояков ХВС и ГВС во всем доме</t>
  </si>
  <si>
    <t>Ремонт цоколя</t>
  </si>
  <si>
    <t xml:space="preserve">Ремонт подвальной разводки ХВС </t>
  </si>
  <si>
    <t>Установка эл. Счетчики в кол-ве 90 шт.</t>
  </si>
  <si>
    <t>Ремонт подвальной канализации второй половины дома</t>
  </si>
  <si>
    <t xml:space="preserve">Ремонт кровли входа в подвал </t>
  </si>
  <si>
    <t>Ремонт канализации в Сбербанке</t>
  </si>
  <si>
    <t>Замена стояков ХВСи ГВС в Сбербанке</t>
  </si>
  <si>
    <t>Установка светильников в кол-ве 10 шт.</t>
  </si>
  <si>
    <t>Изготовление и установка окно ПВХ</t>
  </si>
  <si>
    <t>Установка кобру на дом подъезд № 4</t>
  </si>
  <si>
    <t xml:space="preserve">Укладка эл. Провада в кабель канал </t>
  </si>
  <si>
    <t>Установка автоматов и пакетных выключателей</t>
  </si>
  <si>
    <t>Установка хлопковых выключателей в тамбурах и подъездах</t>
  </si>
  <si>
    <t>Заменить подвальную разводку ХВС</t>
  </si>
  <si>
    <t>Уст. Фотореле на уличное освещение 1 и 2 подъезда</t>
  </si>
  <si>
    <t>Установка хлопковые выключатели в подъездах</t>
  </si>
  <si>
    <t>Установка хлопковых выключателей в кол-ве 10 шт.</t>
  </si>
  <si>
    <t>Установка эл. Счетчики в кол-ве 15 шт.</t>
  </si>
  <si>
    <t>Замена эл. Счетчиков в квартирах</t>
  </si>
  <si>
    <t>Замена ХВС и ГВС в приямках, стояков в кв.№10.15.16.17.18  всего дома.</t>
  </si>
  <si>
    <t>Ремонт стояков ХВС и ГВС</t>
  </si>
  <si>
    <t>Ремонт конька на кровле и частичная замена шифера</t>
  </si>
  <si>
    <t>Ремонт стояков ХВС и ГВС в кв. 36,39,42,45,48</t>
  </si>
  <si>
    <t>Остекление оконных рам вподъездах</t>
  </si>
  <si>
    <t>Ремонт подьезда №1</t>
  </si>
  <si>
    <t>Ремонт кровли над входом в подвал (2шт.)</t>
  </si>
  <si>
    <t>Замена водосточных труб по всему периметру</t>
  </si>
  <si>
    <t>Замена стояков ХВС и ГВС в 4 подъезде</t>
  </si>
  <si>
    <t>Замена стояков ХВС и ГВС по всему дому без 4 подъезда</t>
  </si>
  <si>
    <t>Ремонт стояков ХВС и ГВС  в 4 подъезде</t>
  </si>
  <si>
    <t>Ремонт отмостки вокруг дома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</si>
</sst>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i/>
      <u val="single"/>
      <sz val="8"/>
      <name val="Arial"/>
      <family val="2"/>
    </font>
    <font>
      <b/>
      <sz val="16"/>
      <name val="Arial Cyr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1" applyNumberFormat="0" applyAlignment="0" applyProtection="0"/>
    <xf numFmtId="0" fontId="9" fillId="5" borderId="2" applyNumberFormat="0" applyAlignment="0" applyProtection="0"/>
    <xf numFmtId="0" fontId="10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11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2" fillId="5" borderId="0" xfId="0" applyFont="1" applyFill="1" applyAlignment="1">
      <alignment horizontal="right" vertical="top"/>
    </xf>
    <xf numFmtId="0" fontId="21" fillId="5" borderId="0" xfId="0" applyFont="1" applyFill="1" applyAlignment="1">
      <alignment/>
    </xf>
    <xf numFmtId="0" fontId="22" fillId="5" borderId="0" xfId="0" applyFont="1" applyFill="1" applyAlignment="1">
      <alignment/>
    </xf>
    <xf numFmtId="3" fontId="22" fillId="5" borderId="0" xfId="0" applyNumberFormat="1" applyFont="1" applyFill="1" applyAlignment="1">
      <alignment/>
    </xf>
    <xf numFmtId="4" fontId="22" fillId="5" borderId="0" xfId="0" applyNumberFormat="1" applyFont="1" applyFill="1" applyAlignment="1">
      <alignment vertical="top"/>
    </xf>
    <xf numFmtId="0" fontId="0" fillId="5" borderId="0" xfId="0" applyFill="1" applyAlignment="1">
      <alignment/>
    </xf>
    <xf numFmtId="4" fontId="0" fillId="5" borderId="0" xfId="0" applyNumberFormat="1" applyFill="1" applyAlignment="1">
      <alignment vertical="top"/>
    </xf>
    <xf numFmtId="0" fontId="24" fillId="5" borderId="0" xfId="0" applyFont="1" applyFill="1" applyAlignment="1">
      <alignment horizontal="right" vertical="top"/>
    </xf>
    <xf numFmtId="49" fontId="3" fillId="5" borderId="10" xfId="0" applyNumberFormat="1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/>
    </xf>
    <xf numFmtId="49" fontId="0" fillId="5" borderId="13" xfId="0" applyNumberForma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49" fontId="3" fillId="5" borderId="14" xfId="0" applyNumberFormat="1" applyFont="1" applyFill="1" applyBorder="1" applyAlignment="1">
      <alignment horizontal="center" vertical="center"/>
    </xf>
    <xf numFmtId="49" fontId="3" fillId="5" borderId="15" xfId="0" applyNumberFormat="1" applyFont="1" applyFill="1" applyBorder="1" applyAlignment="1">
      <alignment horizontal="center" vertical="center"/>
    </xf>
    <xf numFmtId="49" fontId="0" fillId="5" borderId="16" xfId="0" applyNumberFormat="1" applyFill="1" applyBorder="1" applyAlignment="1">
      <alignment horizontal="center" vertical="center"/>
    </xf>
    <xf numFmtId="49" fontId="0" fillId="5" borderId="15" xfId="0" applyNumberForma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4" xfId="0" applyFill="1" applyBorder="1" applyAlignment="1">
      <alignment vertical="center"/>
    </xf>
    <xf numFmtId="0" fontId="0" fillId="5" borderId="1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49" fontId="0" fillId="5" borderId="18" xfId="0" applyNumberFormat="1" applyFill="1" applyBorder="1" applyAlignment="1">
      <alignment horizontal="center" vertical="center"/>
    </xf>
    <xf numFmtId="49" fontId="0" fillId="5" borderId="19" xfId="0" applyNumberForma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49" fontId="0" fillId="5" borderId="20" xfId="0" applyNumberFormat="1" applyFill="1" applyBorder="1" applyAlignment="1">
      <alignment horizontal="center" vertical="center"/>
    </xf>
    <xf numFmtId="49" fontId="0" fillId="5" borderId="0" xfId="0" applyNumberFormat="1" applyFill="1" applyBorder="1" applyAlignment="1">
      <alignment horizontal="center" vertical="center"/>
    </xf>
    <xf numFmtId="49" fontId="0" fillId="5" borderId="14" xfId="0" applyNumberForma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49" fontId="3" fillId="5" borderId="16" xfId="0" applyNumberFormat="1" applyFont="1" applyFill="1" applyBorder="1" applyAlignment="1">
      <alignment horizontal="center" vertical="center"/>
    </xf>
    <xf numFmtId="49" fontId="0" fillId="5" borderId="22" xfId="0" applyNumberForma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49" fontId="0" fillId="5" borderId="24" xfId="0" applyNumberFormat="1" applyFill="1" applyBorder="1" applyAlignment="1">
      <alignment horizontal="center" vertical="center"/>
    </xf>
    <xf numFmtId="49" fontId="0" fillId="5" borderId="25" xfId="0" applyNumberFormat="1" applyFill="1" applyBorder="1" applyAlignment="1">
      <alignment horizontal="center" vertical="center"/>
    </xf>
    <xf numFmtId="49" fontId="0" fillId="5" borderId="18" xfId="0" applyNumberFormat="1" applyFont="1" applyFill="1" applyBorder="1" applyAlignment="1">
      <alignment horizontal="center" vertical="center"/>
    </xf>
    <xf numFmtId="49" fontId="0" fillId="5" borderId="20" xfId="0" applyNumberFormat="1" applyFont="1" applyFill="1" applyBorder="1" applyAlignment="1">
      <alignment horizontal="center" vertical="center"/>
    </xf>
    <xf numFmtId="49" fontId="0" fillId="5" borderId="0" xfId="0" applyNumberFormat="1" applyFont="1" applyFill="1" applyBorder="1" applyAlignment="1">
      <alignment horizontal="center" vertical="center"/>
    </xf>
    <xf numFmtId="4" fontId="0" fillId="5" borderId="13" xfId="0" applyNumberFormat="1" applyFill="1" applyBorder="1" applyAlignment="1">
      <alignment horizontal="right" vertical="center"/>
    </xf>
    <xf numFmtId="4" fontId="0" fillId="5" borderId="21" xfId="0" applyNumberFormat="1" applyFill="1" applyBorder="1" applyAlignment="1">
      <alignment horizontal="right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49" fontId="3" fillId="5" borderId="28" xfId="0" applyNumberFormat="1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49" fontId="0" fillId="5" borderId="14" xfId="0" applyNumberFormat="1" applyFont="1" applyFill="1" applyBorder="1" applyAlignment="1">
      <alignment horizontal="center" vertical="center" wrapText="1"/>
    </xf>
    <xf numFmtId="49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4" xfId="0" applyFont="1" applyFill="1" applyBorder="1" applyAlignment="1">
      <alignment horizontal="left" vertical="center" wrapText="1"/>
    </xf>
    <xf numFmtId="0" fontId="0" fillId="5" borderId="22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 wrapText="1"/>
    </xf>
    <xf numFmtId="49" fontId="0" fillId="5" borderId="22" xfId="0" applyNumberFormat="1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31" xfId="0" applyFill="1" applyBorder="1" applyAlignment="1">
      <alignment vertical="center"/>
    </xf>
    <xf numFmtId="4" fontId="0" fillId="5" borderId="13" xfId="0" applyNumberFormat="1" applyFont="1" applyFill="1" applyBorder="1" applyAlignment="1">
      <alignment horizontal="right" vertical="center"/>
    </xf>
    <xf numFmtId="0" fontId="0" fillId="5" borderId="23" xfId="0" applyFill="1" applyBorder="1" applyAlignment="1">
      <alignment vertical="center" wrapText="1"/>
    </xf>
    <xf numFmtId="4" fontId="0" fillId="5" borderId="32" xfId="0" applyNumberFormat="1" applyFont="1" applyFill="1" applyBorder="1" applyAlignment="1">
      <alignment horizontal="right" vertical="center"/>
    </xf>
    <xf numFmtId="0" fontId="3" fillId="5" borderId="14" xfId="0" applyFont="1" applyFill="1" applyBorder="1" applyAlignment="1">
      <alignment vertical="center"/>
    </xf>
    <xf numFmtId="0" fontId="0" fillId="5" borderId="32" xfId="0" applyFill="1" applyBorder="1" applyAlignment="1">
      <alignment vertical="center" wrapText="1"/>
    </xf>
    <xf numFmtId="0" fontId="0" fillId="5" borderId="13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5" borderId="32" xfId="0" applyFont="1" applyFill="1" applyBorder="1" applyAlignment="1">
      <alignment vertical="center"/>
    </xf>
    <xf numFmtId="0" fontId="0" fillId="5" borderId="22" xfId="0" applyFont="1" applyFill="1" applyBorder="1" applyAlignment="1">
      <alignment vertical="center"/>
    </xf>
    <xf numFmtId="0" fontId="0" fillId="5" borderId="13" xfId="0" applyFill="1" applyBorder="1" applyAlignment="1">
      <alignment vertical="center" wrapText="1"/>
    </xf>
    <xf numFmtId="0" fontId="0" fillId="5" borderId="17" xfId="0" applyFill="1" applyBorder="1" applyAlignment="1">
      <alignment vertical="center"/>
    </xf>
    <xf numFmtId="0" fontId="0" fillId="5" borderId="14" xfId="0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0" fillId="5" borderId="19" xfId="0" applyFont="1" applyFill="1" applyBorder="1" applyAlignment="1">
      <alignment vertical="center"/>
    </xf>
    <xf numFmtId="0" fontId="0" fillId="5" borderId="34" xfId="0" applyFont="1" applyFill="1" applyBorder="1" applyAlignment="1">
      <alignment vertical="center"/>
    </xf>
    <xf numFmtId="0" fontId="0" fillId="5" borderId="35" xfId="0" applyFill="1" applyBorder="1" applyAlignment="1">
      <alignment vertical="center"/>
    </xf>
    <xf numFmtId="4" fontId="3" fillId="5" borderId="14" xfId="0" applyNumberFormat="1" applyFont="1" applyFill="1" applyBorder="1" applyAlignment="1">
      <alignment horizontal="right" vertical="center"/>
    </xf>
    <xf numFmtId="4" fontId="3" fillId="5" borderId="14" xfId="0" applyNumberFormat="1" applyFont="1" applyFill="1" applyBorder="1" applyAlignment="1">
      <alignment vertical="center"/>
    </xf>
    <xf numFmtId="0" fontId="0" fillId="5" borderId="32" xfId="0" applyFont="1" applyFill="1" applyBorder="1" applyAlignment="1">
      <alignment vertical="center"/>
    </xf>
    <xf numFmtId="4" fontId="3" fillId="5" borderId="35" xfId="0" applyNumberFormat="1" applyFont="1" applyFill="1" applyBorder="1" applyAlignment="1">
      <alignment vertical="center"/>
    </xf>
    <xf numFmtId="4" fontId="0" fillId="5" borderId="13" xfId="0" applyNumberFormat="1" applyFill="1" applyBorder="1" applyAlignment="1">
      <alignment vertical="center"/>
    </xf>
    <xf numFmtId="4" fontId="3" fillId="5" borderId="14" xfId="0" applyNumberFormat="1" applyFont="1" applyFill="1" applyBorder="1" applyAlignment="1">
      <alignment vertical="center"/>
    </xf>
    <xf numFmtId="0" fontId="0" fillId="5" borderId="36" xfId="0" applyFont="1" applyFill="1" applyBorder="1" applyAlignment="1">
      <alignment vertical="center"/>
    </xf>
    <xf numFmtId="4" fontId="0" fillId="5" borderId="35" xfId="0" applyNumberFormat="1" applyFont="1" applyFill="1" applyBorder="1" applyAlignment="1">
      <alignment horizontal="right" vertical="center"/>
    </xf>
    <xf numFmtId="4" fontId="0" fillId="5" borderId="21" xfId="0" applyNumberFormat="1" applyFont="1" applyFill="1" applyBorder="1" applyAlignment="1">
      <alignment horizontal="right" vertical="center"/>
    </xf>
    <xf numFmtId="0" fontId="0" fillId="5" borderId="23" xfId="0" applyFont="1" applyFill="1" applyBorder="1" applyAlignment="1">
      <alignment vertical="center"/>
    </xf>
    <xf numFmtId="4" fontId="0" fillId="5" borderId="23" xfId="0" applyNumberFormat="1" applyFont="1" applyFill="1" applyBorder="1" applyAlignment="1">
      <alignment horizontal="right" vertical="center"/>
    </xf>
    <xf numFmtId="0" fontId="0" fillId="5" borderId="17" xfId="0" applyFont="1" applyFill="1" applyBorder="1" applyAlignment="1">
      <alignment vertical="center"/>
    </xf>
    <xf numFmtId="4" fontId="0" fillId="5" borderId="33" xfId="0" applyNumberFormat="1" applyFill="1" applyBorder="1" applyAlignment="1">
      <alignment vertical="center"/>
    </xf>
    <xf numFmtId="0" fontId="0" fillId="5" borderId="13" xfId="0" applyFill="1" applyBorder="1" applyAlignment="1">
      <alignment horizontal="center" vertical="center" wrapText="1"/>
    </xf>
    <xf numFmtId="4" fontId="0" fillId="5" borderId="32" xfId="0" applyNumberFormat="1" applyFill="1" applyBorder="1" applyAlignment="1">
      <alignment vertical="center"/>
    </xf>
    <xf numFmtId="4" fontId="0" fillId="5" borderId="33" xfId="0" applyNumberFormat="1" applyFont="1" applyFill="1" applyBorder="1" applyAlignment="1">
      <alignment horizontal="right" vertical="center"/>
    </xf>
    <xf numFmtId="0" fontId="0" fillId="5" borderId="32" xfId="0" applyFill="1" applyBorder="1" applyAlignment="1">
      <alignment vertical="center"/>
    </xf>
    <xf numFmtId="4" fontId="0" fillId="5" borderId="14" xfId="0" applyNumberForma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4" fontId="0" fillId="5" borderId="35" xfId="0" applyNumberFormat="1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4" fontId="0" fillId="5" borderId="23" xfId="0" applyNumberFormat="1" applyFill="1" applyBorder="1" applyAlignment="1">
      <alignment vertical="center"/>
    </xf>
    <xf numFmtId="4" fontId="3" fillId="5" borderId="13" xfId="0" applyNumberFormat="1" applyFont="1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37" xfId="0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4" fontId="3" fillId="5" borderId="17" xfId="0" applyNumberFormat="1" applyFont="1" applyFill="1" applyBorder="1" applyAlignment="1">
      <alignment vertical="center"/>
    </xf>
    <xf numFmtId="0" fontId="0" fillId="5" borderId="33" xfId="0" applyFont="1" applyFill="1" applyBorder="1" applyAlignment="1">
      <alignment vertical="center"/>
    </xf>
    <xf numFmtId="0" fontId="0" fillId="5" borderId="14" xfId="0" applyFont="1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4" fontId="0" fillId="5" borderId="36" xfId="0" applyNumberFormat="1" applyFont="1" applyFill="1" applyBorder="1" applyAlignment="1">
      <alignment horizontal="right" vertical="center"/>
    </xf>
    <xf numFmtId="4" fontId="0" fillId="5" borderId="13" xfId="0" applyNumberFormat="1" applyFont="1" applyFill="1" applyBorder="1" applyAlignment="1">
      <alignment vertical="center"/>
    </xf>
    <xf numFmtId="4" fontId="0" fillId="5" borderId="33" xfId="0" applyNumberFormat="1" applyFont="1" applyFill="1" applyBorder="1" applyAlignment="1">
      <alignment vertical="center"/>
    </xf>
    <xf numFmtId="0" fontId="0" fillId="5" borderId="33" xfId="0" applyFill="1" applyBorder="1" applyAlignment="1">
      <alignment vertical="center" wrapText="1"/>
    </xf>
    <xf numFmtId="4" fontId="0" fillId="5" borderId="13" xfId="0" applyNumberFormat="1" applyFont="1" applyFill="1" applyBorder="1" applyAlignment="1">
      <alignment vertical="center"/>
    </xf>
    <xf numFmtId="0" fontId="0" fillId="5" borderId="33" xfId="0" applyFont="1" applyFill="1" applyBorder="1" applyAlignment="1">
      <alignment vertical="center"/>
    </xf>
    <xf numFmtId="4" fontId="0" fillId="5" borderId="33" xfId="0" applyNumberFormat="1" applyFont="1" applyFill="1" applyBorder="1" applyAlignment="1">
      <alignment vertical="center"/>
    </xf>
    <xf numFmtId="0" fontId="0" fillId="5" borderId="38" xfId="0" applyFont="1" applyFill="1" applyBorder="1" applyAlignment="1">
      <alignment vertical="center"/>
    </xf>
    <xf numFmtId="0" fontId="0" fillId="5" borderId="13" xfId="0" applyFont="1" applyFill="1" applyBorder="1" applyAlignment="1">
      <alignment vertical="center"/>
    </xf>
    <xf numFmtId="0" fontId="0" fillId="5" borderId="39" xfId="0" applyFont="1" applyFill="1" applyBorder="1" applyAlignment="1">
      <alignment vertical="center"/>
    </xf>
    <xf numFmtId="0" fontId="0" fillId="5" borderId="39" xfId="0" applyFill="1" applyBorder="1" applyAlignment="1">
      <alignment vertical="center"/>
    </xf>
    <xf numFmtId="0" fontId="0" fillId="5" borderId="23" xfId="0" applyFont="1" applyFill="1" applyBorder="1" applyAlignment="1">
      <alignment vertical="center" wrapText="1"/>
    </xf>
    <xf numFmtId="0" fontId="0" fillId="5" borderId="32" xfId="0" applyFont="1" applyFill="1" applyBorder="1" applyAlignment="1">
      <alignment vertical="center" wrapText="1"/>
    </xf>
    <xf numFmtId="4" fontId="0" fillId="5" borderId="35" xfId="0" applyNumberFormat="1" applyFont="1" applyFill="1" applyBorder="1" applyAlignment="1">
      <alignment vertical="center"/>
    </xf>
    <xf numFmtId="0" fontId="0" fillId="5" borderId="38" xfId="0" applyFill="1" applyBorder="1" applyAlignment="1">
      <alignment vertical="center"/>
    </xf>
    <xf numFmtId="4" fontId="3" fillId="5" borderId="13" xfId="0" applyNumberFormat="1" applyFont="1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4" fontId="0" fillId="5" borderId="17" xfId="0" applyNumberFormat="1" applyFill="1" applyBorder="1" applyAlignment="1">
      <alignment vertical="center"/>
    </xf>
    <xf numFmtId="0" fontId="0" fillId="5" borderId="34" xfId="0" applyFill="1" applyBorder="1" applyAlignment="1">
      <alignment horizontal="left" vertical="center"/>
    </xf>
    <xf numFmtId="0" fontId="0" fillId="5" borderId="37" xfId="0" applyFont="1" applyFill="1" applyBorder="1" applyAlignment="1">
      <alignment horizontal="left" vertical="center" wrapText="1"/>
    </xf>
    <xf numFmtId="4" fontId="0" fillId="5" borderId="32" xfId="0" applyNumberFormat="1" applyFont="1" applyFill="1" applyBorder="1" applyAlignment="1">
      <alignment vertical="center"/>
    </xf>
    <xf numFmtId="0" fontId="0" fillId="5" borderId="17" xfId="0" applyFont="1" applyFill="1" applyBorder="1" applyAlignment="1">
      <alignment vertical="center" wrapText="1"/>
    </xf>
    <xf numFmtId="0" fontId="0" fillId="5" borderId="33" xfId="0" applyFont="1" applyFill="1" applyBorder="1" applyAlignment="1">
      <alignment vertical="center" wrapText="1"/>
    </xf>
    <xf numFmtId="0" fontId="0" fillId="5" borderId="14" xfId="0" applyFont="1" applyFill="1" applyBorder="1" applyAlignment="1">
      <alignment vertical="center"/>
    </xf>
    <xf numFmtId="0" fontId="0" fillId="5" borderId="31" xfId="0" applyFont="1" applyFill="1" applyBorder="1" applyAlignment="1">
      <alignment horizontal="left" vertical="center"/>
    </xf>
    <xf numFmtId="0" fontId="0" fillId="5" borderId="31" xfId="0" applyFont="1" applyFill="1" applyBorder="1" applyAlignment="1">
      <alignment vertical="center"/>
    </xf>
    <xf numFmtId="0" fontId="0" fillId="5" borderId="14" xfId="0" applyFont="1" applyFill="1" applyBorder="1" applyAlignment="1">
      <alignment vertical="center" wrapText="1"/>
    </xf>
    <xf numFmtId="0" fontId="0" fillId="5" borderId="30" xfId="0" applyFont="1" applyFill="1" applyBorder="1" applyAlignment="1">
      <alignment vertical="center"/>
    </xf>
    <xf numFmtId="4" fontId="0" fillId="5" borderId="14" xfId="0" applyNumberFormat="1" applyFont="1" applyFill="1" applyBorder="1" applyAlignment="1">
      <alignment horizontal="right" vertical="center"/>
    </xf>
    <xf numFmtId="4" fontId="0" fillId="5" borderId="21" xfId="0" applyNumberForma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49" fontId="3" fillId="5" borderId="40" xfId="0" applyNumberFormat="1" applyFont="1" applyFill="1" applyBorder="1" applyAlignment="1">
      <alignment vertical="center"/>
    </xf>
    <xf numFmtId="49" fontId="3" fillId="5" borderId="26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 wrapText="1"/>
    </xf>
    <xf numFmtId="4" fontId="3" fillId="5" borderId="21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49" fontId="3" fillId="5" borderId="30" xfId="0" applyNumberFormat="1" applyFont="1" applyFill="1" applyBorder="1" applyAlignment="1">
      <alignment vertical="center"/>
    </xf>
    <xf numFmtId="49" fontId="3" fillId="5" borderId="14" xfId="0" applyNumberFormat="1" applyFont="1" applyFill="1" applyBorder="1" applyAlignment="1">
      <alignment horizontal="center" vertical="center"/>
    </xf>
    <xf numFmtId="4" fontId="3" fillId="5" borderId="16" xfId="0" applyNumberFormat="1" applyFont="1" applyFill="1" applyBorder="1" applyAlignment="1">
      <alignment vertical="center"/>
    </xf>
    <xf numFmtId="49" fontId="0" fillId="5" borderId="0" xfId="0" applyNumberFormat="1" applyFill="1" applyAlignment="1">
      <alignment vertical="center"/>
    </xf>
    <xf numFmtId="0" fontId="3" fillId="5" borderId="41" xfId="0" applyFont="1" applyFill="1" applyBorder="1" applyAlignment="1">
      <alignment vertical="center"/>
    </xf>
    <xf numFmtId="49" fontId="3" fillId="5" borderId="21" xfId="0" applyNumberFormat="1" applyFont="1" applyFill="1" applyBorder="1" applyAlignment="1">
      <alignment horizontal="center" vertical="center"/>
    </xf>
    <xf numFmtId="49" fontId="0" fillId="5" borderId="0" xfId="0" applyNumberForma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4" fontId="0" fillId="5" borderId="36" xfId="0" applyNumberFormat="1" applyFill="1" applyBorder="1" applyAlignment="1">
      <alignment vertical="center"/>
    </xf>
    <xf numFmtId="4" fontId="3" fillId="5" borderId="13" xfId="0" applyNumberFormat="1" applyFont="1" applyFill="1" applyBorder="1" applyAlignment="1">
      <alignment horizontal="center" vertical="center" wrapText="1"/>
    </xf>
    <xf numFmtId="49" fontId="0" fillId="5" borderId="26" xfId="0" applyNumberFormat="1" applyFill="1" applyBorder="1" applyAlignment="1">
      <alignment horizontal="center" vertical="center"/>
    </xf>
    <xf numFmtId="0" fontId="23" fillId="5" borderId="0" xfId="0" applyFont="1" applyFill="1" applyAlignment="1">
      <alignment horizontal="center"/>
    </xf>
    <xf numFmtId="4" fontId="0" fillId="5" borderId="14" xfId="0" applyNumberFormat="1" applyFont="1" applyFill="1" applyBorder="1" applyAlignment="1">
      <alignment horizontal="right" vertical="center" wrapText="1"/>
    </xf>
    <xf numFmtId="4" fontId="0" fillId="5" borderId="14" xfId="0" applyNumberFormat="1" applyFill="1" applyBorder="1" applyAlignment="1">
      <alignment horizontal="right" vertical="center"/>
    </xf>
    <xf numFmtId="4" fontId="3" fillId="5" borderId="21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top"/>
    </xf>
    <xf numFmtId="0" fontId="0" fillId="5" borderId="0" xfId="0" applyFill="1" applyAlignment="1">
      <alignment/>
    </xf>
    <xf numFmtId="0" fontId="25" fillId="5" borderId="0" xfId="0" applyFont="1" applyFill="1" applyAlignment="1">
      <alignment/>
    </xf>
    <xf numFmtId="0" fontId="0" fillId="5" borderId="0" xfId="0" applyFill="1" applyAlignment="1">
      <alignment vertical="top"/>
    </xf>
    <xf numFmtId="0" fontId="3" fillId="5" borderId="14" xfId="0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49" fontId="3" fillId="5" borderId="14" xfId="0" applyNumberFormat="1" applyFont="1" applyFill="1" applyBorder="1" applyAlignment="1">
      <alignment horizontal="center" vertical="center" wrapText="1"/>
    </xf>
    <xf numFmtId="4" fontId="3" fillId="5" borderId="16" xfId="0" applyNumberFormat="1" applyFont="1" applyFill="1" applyBorder="1" applyAlignment="1">
      <alignment horizontal="center" vertical="center" wrapText="1"/>
    </xf>
    <xf numFmtId="4" fontId="0" fillId="5" borderId="35" xfId="0" applyNumberFormat="1" applyFill="1" applyBorder="1" applyAlignment="1">
      <alignment horizontal="right" vertical="center"/>
    </xf>
    <xf numFmtId="0" fontId="0" fillId="5" borderId="36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49" fontId="0" fillId="5" borderId="18" xfId="0" applyNumberFormat="1" applyFont="1" applyFill="1" applyBorder="1" applyAlignment="1">
      <alignment horizontal="center" vertical="center"/>
    </xf>
    <xf numFmtId="49" fontId="0" fillId="5" borderId="20" xfId="0" applyNumberFormat="1" applyFont="1" applyFill="1" applyBorder="1" applyAlignment="1">
      <alignment horizontal="center" vertical="center"/>
    </xf>
    <xf numFmtId="49" fontId="0" fillId="5" borderId="40" xfId="0" applyNumberFormat="1" applyFont="1" applyFill="1" applyBorder="1" applyAlignment="1">
      <alignment horizontal="center" vertical="center"/>
    </xf>
    <xf numFmtId="49" fontId="0" fillId="5" borderId="17" xfId="0" applyNumberFormat="1" applyFill="1" applyBorder="1" applyAlignment="1">
      <alignment horizontal="center" vertical="center"/>
    </xf>
    <xf numFmtId="4" fontId="0" fillId="5" borderId="17" xfId="0" applyNumberFormat="1" applyFill="1" applyBorder="1" applyAlignment="1">
      <alignment horizontal="right" vertical="center"/>
    </xf>
    <xf numFmtId="4" fontId="0" fillId="5" borderId="32" xfId="0" applyNumberFormat="1" applyFill="1" applyBorder="1" applyAlignment="1">
      <alignment horizontal="right" vertical="center"/>
    </xf>
    <xf numFmtId="49" fontId="3" fillId="5" borderId="40" xfId="0" applyNumberFormat="1" applyFont="1" applyFill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4" fontId="3" fillId="5" borderId="21" xfId="0" applyNumberFormat="1" applyFont="1" applyFill="1" applyBorder="1" applyAlignment="1">
      <alignment horizontal="right" vertical="center"/>
    </xf>
    <xf numFmtId="0" fontId="3" fillId="5" borderId="0" xfId="0" applyFont="1" applyFill="1" applyAlignment="1">
      <alignment/>
    </xf>
    <xf numFmtId="0" fontId="0" fillId="5" borderId="35" xfId="0" applyFill="1" applyBorder="1" applyAlignment="1">
      <alignment vertical="center" wrapText="1"/>
    </xf>
    <xf numFmtId="4" fontId="3" fillId="5" borderId="14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/>
    </xf>
    <xf numFmtId="4" fontId="0" fillId="5" borderId="36" xfId="0" applyNumberFormat="1" applyFill="1" applyBorder="1" applyAlignment="1">
      <alignment horizontal="right" vertical="center"/>
    </xf>
    <xf numFmtId="4" fontId="0" fillId="5" borderId="33" xfId="0" applyNumberFormat="1" applyFill="1" applyBorder="1" applyAlignment="1">
      <alignment horizontal="right" vertical="center"/>
    </xf>
    <xf numFmtId="0" fontId="0" fillId="5" borderId="21" xfId="0" applyFill="1" applyBorder="1" applyAlignment="1">
      <alignment vertical="center"/>
    </xf>
    <xf numFmtId="4" fontId="3" fillId="5" borderId="35" xfId="0" applyNumberFormat="1" applyFont="1" applyFill="1" applyBorder="1" applyAlignment="1">
      <alignment horizontal="right" vertical="center"/>
    </xf>
    <xf numFmtId="4" fontId="0" fillId="5" borderId="17" xfId="0" applyNumberFormat="1" applyFont="1" applyFill="1" applyBorder="1" applyAlignment="1">
      <alignment horizontal="right" vertical="center"/>
    </xf>
    <xf numFmtId="0" fontId="0" fillId="5" borderId="32" xfId="0" applyFill="1" applyBorder="1" applyAlignment="1">
      <alignment horizontal="center" vertical="center"/>
    </xf>
    <xf numFmtId="49" fontId="0" fillId="5" borderId="44" xfId="0" applyNumberFormat="1" applyFill="1" applyBorder="1" applyAlignment="1">
      <alignment horizontal="center" vertical="center"/>
    </xf>
    <xf numFmtId="49" fontId="0" fillId="5" borderId="45" xfId="0" applyNumberFormat="1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37" xfId="0" applyFont="1" applyFill="1" applyBorder="1" applyAlignment="1">
      <alignment vertical="center"/>
    </xf>
    <xf numFmtId="0" fontId="0" fillId="5" borderId="46" xfId="0" applyFont="1" applyFill="1" applyBorder="1" applyAlignment="1">
      <alignment vertical="center"/>
    </xf>
    <xf numFmtId="0" fontId="0" fillId="5" borderId="25" xfId="0" applyFont="1" applyFill="1" applyBorder="1" applyAlignment="1">
      <alignment vertical="center"/>
    </xf>
    <xf numFmtId="4" fontId="0" fillId="5" borderId="23" xfId="0" applyNumberFormat="1" applyFill="1" applyBorder="1" applyAlignment="1">
      <alignment horizontal="right" vertical="center"/>
    </xf>
    <xf numFmtId="4" fontId="3" fillId="5" borderId="13" xfId="0" applyNumberFormat="1" applyFont="1" applyFill="1" applyBorder="1" applyAlignment="1">
      <alignment horizontal="right" vertical="center"/>
    </xf>
    <xf numFmtId="4" fontId="3" fillId="5" borderId="17" xfId="0" applyNumberFormat="1" applyFont="1" applyFill="1" applyBorder="1" applyAlignment="1">
      <alignment horizontal="right" vertical="center"/>
    </xf>
    <xf numFmtId="49" fontId="0" fillId="5" borderId="40" xfId="0" applyNumberFormat="1" applyFill="1" applyBorder="1" applyAlignment="1">
      <alignment horizontal="center" vertical="center"/>
    </xf>
    <xf numFmtId="49" fontId="0" fillId="5" borderId="0" xfId="0" applyNumberFormat="1" applyFill="1" applyBorder="1" applyAlignment="1">
      <alignment horizontal="center" vertical="center"/>
    </xf>
    <xf numFmtId="0" fontId="0" fillId="5" borderId="47" xfId="0" applyFont="1" applyFill="1" applyBorder="1" applyAlignment="1">
      <alignment vertical="center" wrapText="1"/>
    </xf>
    <xf numFmtId="0" fontId="0" fillId="5" borderId="47" xfId="0" applyFont="1" applyFill="1" applyBorder="1" applyAlignment="1">
      <alignment vertical="center"/>
    </xf>
    <xf numFmtId="4" fontId="3" fillId="5" borderId="17" xfId="0" applyNumberFormat="1" applyFont="1" applyFill="1" applyBorder="1" applyAlignment="1">
      <alignment horizontal="right" vertical="center"/>
    </xf>
    <xf numFmtId="0" fontId="0" fillId="5" borderId="37" xfId="0" applyFont="1" applyFill="1" applyBorder="1" applyAlignment="1">
      <alignment horizontal="left" vertical="center"/>
    </xf>
    <xf numFmtId="0" fontId="0" fillId="5" borderId="21" xfId="0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49" fontId="3" fillId="5" borderId="14" xfId="0" applyNumberFormat="1" applyFont="1" applyFill="1" applyBorder="1" applyAlignment="1">
      <alignment vertical="center"/>
    </xf>
    <xf numFmtId="49" fontId="3" fillId="5" borderId="0" xfId="0" applyNumberFormat="1" applyFont="1" applyFill="1" applyBorder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4" fontId="0" fillId="5" borderId="0" xfId="0" applyNumberFormat="1" applyFill="1" applyAlignment="1">
      <alignment horizontal="right" vertical="center"/>
    </xf>
    <xf numFmtId="0" fontId="3" fillId="5" borderId="22" xfId="0" applyFont="1" applyFill="1" applyBorder="1" applyAlignment="1">
      <alignment horizontal="center" vertical="center" wrapText="1"/>
    </xf>
    <xf numFmtId="49" fontId="3" fillId="5" borderId="19" xfId="0" applyNumberFormat="1" applyFont="1" applyFill="1" applyBorder="1" applyAlignment="1">
      <alignment horizontal="center" vertical="center" wrapText="1"/>
    </xf>
    <xf numFmtId="4" fontId="3" fillId="5" borderId="13" xfId="0" applyNumberFormat="1" applyFont="1" applyFill="1" applyBorder="1" applyAlignment="1">
      <alignment horizontal="right" vertical="center" wrapText="1"/>
    </xf>
    <xf numFmtId="0" fontId="0" fillId="5" borderId="14" xfId="0" applyFill="1" applyBorder="1" applyAlignment="1">
      <alignment horizontal="left" vertical="center"/>
    </xf>
    <xf numFmtId="4" fontId="3" fillId="5" borderId="21" xfId="0" applyNumberFormat="1" applyFont="1" applyFill="1" applyBorder="1" applyAlignment="1">
      <alignment horizontal="right" vertical="center"/>
    </xf>
    <xf numFmtId="49" fontId="0" fillId="5" borderId="0" xfId="0" applyNumberFormat="1" applyFill="1" applyAlignment="1">
      <alignment horizontal="center"/>
    </xf>
    <xf numFmtId="49" fontId="0" fillId="5" borderId="0" xfId="0" applyNumberFormat="1" applyFill="1" applyAlignment="1">
      <alignment/>
    </xf>
    <xf numFmtId="4" fontId="0" fillId="5" borderId="0" xfId="0" applyNumberFormat="1" applyFill="1" applyAlignment="1">
      <alignment horizontal="right"/>
    </xf>
    <xf numFmtId="0" fontId="5" fillId="5" borderId="0" xfId="0" applyFont="1" applyFill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49" fontId="0" fillId="5" borderId="18" xfId="0" applyNumberForma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49" fontId="0" fillId="5" borderId="19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49" fontId="0" fillId="5" borderId="13" xfId="0" applyNumberFormat="1" applyFill="1" applyBorder="1" applyAlignment="1">
      <alignment horizontal="center" vertical="center"/>
    </xf>
    <xf numFmtId="49" fontId="0" fillId="5" borderId="21" xfId="0" applyNumberFormat="1" applyFill="1" applyBorder="1" applyAlignment="1">
      <alignment horizontal="center" vertical="center"/>
    </xf>
    <xf numFmtId="49" fontId="0" fillId="5" borderId="20" xfId="0" applyNumberFormat="1" applyFill="1" applyBorder="1" applyAlignment="1">
      <alignment horizontal="center" vertical="center"/>
    </xf>
    <xf numFmtId="0" fontId="0" fillId="5" borderId="13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4" fontId="0" fillId="5" borderId="13" xfId="0" applyNumberFormat="1" applyFill="1" applyBorder="1" applyAlignment="1">
      <alignment horizontal="right" vertical="center"/>
    </xf>
    <xf numFmtId="4" fontId="0" fillId="5" borderId="21" xfId="0" applyNumberFormat="1" applyFill="1" applyBorder="1" applyAlignment="1">
      <alignment horizontal="right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2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showRowColHeaders="0" workbookViewId="0" topLeftCell="A1">
      <selection activeCell="C16" sqref="C16"/>
    </sheetView>
  </sheetViews>
  <sheetFormatPr defaultColWidth="9.00390625" defaultRowHeight="12.75"/>
  <cols>
    <col min="1" max="1" width="4.75390625" style="158" customWidth="1"/>
    <col min="2" max="2" width="18.625" style="218" customWidth="1"/>
    <col min="3" max="3" width="8.625" style="219" customWidth="1"/>
    <col min="4" max="4" width="51.75390625" style="158" customWidth="1"/>
    <col min="5" max="5" width="14.875" style="220" customWidth="1"/>
    <col min="6" max="6" width="2.75390625" style="158" customWidth="1"/>
    <col min="7" max="16384" width="9.125" style="158" customWidth="1"/>
  </cols>
  <sheetData>
    <row r="1" spans="1:6" ht="15.75" customHeight="1">
      <c r="A1" s="2" t="s">
        <v>124</v>
      </c>
      <c r="B1" s="3"/>
      <c r="C1" s="4"/>
      <c r="D1" s="5"/>
      <c r="E1" s="1"/>
      <c r="F1" s="157"/>
    </row>
    <row r="2" spans="1:6" ht="15" customHeight="1">
      <c r="A2" s="153" t="s">
        <v>127</v>
      </c>
      <c r="B2" s="153"/>
      <c r="C2" s="153"/>
      <c r="D2" s="153"/>
      <c r="E2" s="153"/>
      <c r="F2" s="159"/>
    </row>
    <row r="3" spans="1:6" ht="15.75">
      <c r="A3" s="153" t="s">
        <v>126</v>
      </c>
      <c r="B3" s="153"/>
      <c r="C3" s="153"/>
      <c r="D3" s="153"/>
      <c r="E3" s="153"/>
      <c r="F3" s="159"/>
    </row>
    <row r="4" spans="1:6" ht="15.75">
      <c r="A4" s="153" t="s">
        <v>136</v>
      </c>
      <c r="B4" s="153"/>
      <c r="C4" s="153"/>
      <c r="D4" s="153"/>
      <c r="E4" s="153"/>
      <c r="F4" s="159"/>
    </row>
    <row r="5" spans="1:6" ht="13.5" thickBot="1">
      <c r="A5" s="6"/>
      <c r="B5" s="6"/>
      <c r="C5" s="6"/>
      <c r="D5" s="7"/>
      <c r="E5" s="8" t="s">
        <v>123</v>
      </c>
      <c r="F5" s="160"/>
    </row>
    <row r="6" spans="1:5" ht="26.25" thickBot="1">
      <c r="A6" s="161" t="s">
        <v>137</v>
      </c>
      <c r="B6" s="162" t="s">
        <v>5</v>
      </c>
      <c r="C6" s="163" t="s">
        <v>138</v>
      </c>
      <c r="D6" s="161" t="s">
        <v>6</v>
      </c>
      <c r="E6" s="164" t="s">
        <v>139</v>
      </c>
    </row>
    <row r="7" spans="1:5" ht="12.75">
      <c r="A7" s="222">
        <v>1</v>
      </c>
      <c r="B7" s="224" t="s">
        <v>8</v>
      </c>
      <c r="C7" s="226" t="s">
        <v>2</v>
      </c>
      <c r="D7" s="75" t="s">
        <v>53</v>
      </c>
      <c r="E7" s="165">
        <v>36747</v>
      </c>
    </row>
    <row r="8" spans="1:5" ht="12.75">
      <c r="A8" s="223"/>
      <c r="B8" s="233"/>
      <c r="C8" s="202"/>
      <c r="D8" s="109" t="s">
        <v>50</v>
      </c>
      <c r="E8" s="176">
        <v>2000</v>
      </c>
    </row>
    <row r="9" spans="1:5" ht="13.5" thickBot="1">
      <c r="A9" s="223"/>
      <c r="B9" s="229"/>
      <c r="C9" s="230"/>
      <c r="D9" s="92" t="s">
        <v>140</v>
      </c>
      <c r="E9" s="177">
        <v>29554</v>
      </c>
    </row>
    <row r="10" spans="1:5" s="181" customFormat="1" ht="19.5" customHeight="1" thickBot="1">
      <c r="A10" s="228"/>
      <c r="B10" s="178" t="s">
        <v>51</v>
      </c>
      <c r="C10" s="179"/>
      <c r="D10" s="136"/>
      <c r="E10" s="180">
        <f>E9+E8+E7</f>
        <v>68301</v>
      </c>
    </row>
    <row r="11" spans="1:5" ht="14.25" customHeight="1" thickBot="1">
      <c r="A11" s="23">
        <v>2</v>
      </c>
      <c r="B11" s="18" t="s">
        <v>8</v>
      </c>
      <c r="C11" s="19" t="s">
        <v>48</v>
      </c>
      <c r="D11" s="21"/>
      <c r="E11" s="155"/>
    </row>
    <row r="12" spans="1:5" ht="13.5" thickBot="1">
      <c r="A12" s="23">
        <v>3</v>
      </c>
      <c r="B12" s="24" t="s">
        <v>9</v>
      </c>
      <c r="C12" s="25" t="s">
        <v>0</v>
      </c>
      <c r="D12" s="182"/>
      <c r="E12" s="165"/>
    </row>
    <row r="13" spans="1:5" ht="13.5" thickBot="1">
      <c r="A13" s="13">
        <v>4</v>
      </c>
      <c r="B13" s="18" t="s">
        <v>9</v>
      </c>
      <c r="C13" s="19" t="s">
        <v>10</v>
      </c>
      <c r="D13" s="21"/>
      <c r="E13" s="155"/>
    </row>
    <row r="14" spans="1:5" ht="13.5" customHeight="1" thickBot="1">
      <c r="A14" s="22">
        <v>5</v>
      </c>
      <c r="B14" s="18" t="s">
        <v>9</v>
      </c>
      <c r="C14" s="19" t="s">
        <v>33</v>
      </c>
      <c r="D14" s="21"/>
      <c r="E14" s="155"/>
    </row>
    <row r="15" spans="1:5" ht="13.5" thickBot="1">
      <c r="A15" s="23">
        <v>6</v>
      </c>
      <c r="B15" s="24" t="s">
        <v>9</v>
      </c>
      <c r="C15" s="25" t="s">
        <v>49</v>
      </c>
      <c r="D15" s="21"/>
      <c r="E15" s="165"/>
    </row>
    <row r="16" spans="1:5" ht="13.5" customHeight="1" thickBot="1">
      <c r="A16" s="22">
        <v>7</v>
      </c>
      <c r="B16" s="18" t="s">
        <v>9</v>
      </c>
      <c r="C16" s="19" t="s">
        <v>11</v>
      </c>
      <c r="D16" s="21"/>
      <c r="E16" s="155"/>
    </row>
    <row r="17" spans="1:5" ht="12.75">
      <c r="A17" s="222">
        <v>8</v>
      </c>
      <c r="B17" s="224" t="s">
        <v>9</v>
      </c>
      <c r="C17" s="226" t="s">
        <v>12</v>
      </c>
      <c r="D17" s="69" t="s">
        <v>141</v>
      </c>
      <c r="E17" s="165">
        <v>12465</v>
      </c>
    </row>
    <row r="18" spans="1:5" ht="13.5" thickBot="1">
      <c r="A18" s="228"/>
      <c r="B18" s="229"/>
      <c r="C18" s="230"/>
      <c r="D18" s="92" t="s">
        <v>142</v>
      </c>
      <c r="E18" s="177">
        <v>24334.7</v>
      </c>
    </row>
    <row r="19" spans="1:5" ht="17.25" customHeight="1" thickBot="1">
      <c r="A19" s="31"/>
      <c r="B19" s="32" t="s">
        <v>51</v>
      </c>
      <c r="C19" s="17"/>
      <c r="D19" s="72"/>
      <c r="E19" s="183">
        <f>E17+E18</f>
        <v>36799.7</v>
      </c>
    </row>
    <row r="20" spans="1:5" ht="12.75">
      <c r="A20" s="23">
        <v>9</v>
      </c>
      <c r="B20" s="224" t="s">
        <v>9</v>
      </c>
      <c r="C20" s="226" t="s">
        <v>13</v>
      </c>
      <c r="D20" s="65" t="s">
        <v>143</v>
      </c>
      <c r="E20" s="42">
        <v>32701</v>
      </c>
    </row>
    <row r="21" spans="1:5" ht="13.5" thickBot="1">
      <c r="A21" s="30"/>
      <c r="B21" s="201"/>
      <c r="C21" s="152"/>
      <c r="D21" s="92" t="s">
        <v>54</v>
      </c>
      <c r="E21" s="177">
        <v>249074</v>
      </c>
    </row>
    <row r="22" spans="1:5" s="184" customFormat="1" ht="18" customHeight="1" thickBot="1">
      <c r="A22" s="31"/>
      <c r="B22" s="32" t="s">
        <v>51</v>
      </c>
      <c r="C22" s="17"/>
      <c r="D22" s="63"/>
      <c r="E22" s="183">
        <f>E21+E20</f>
        <v>281775</v>
      </c>
    </row>
    <row r="23" spans="1:5" ht="12.75">
      <c r="A23" s="223">
        <v>10</v>
      </c>
      <c r="B23" s="233" t="s">
        <v>9</v>
      </c>
      <c r="C23" s="202" t="s">
        <v>14</v>
      </c>
      <c r="D23" s="105" t="s">
        <v>144</v>
      </c>
      <c r="E23" s="185">
        <v>29917</v>
      </c>
    </row>
    <row r="24" spans="1:5" ht="13.5" thickBot="1">
      <c r="A24" s="223"/>
      <c r="B24" s="225"/>
      <c r="C24" s="227"/>
      <c r="D24" s="103" t="s">
        <v>145</v>
      </c>
      <c r="E24" s="186">
        <v>6967.6</v>
      </c>
    </row>
    <row r="25" spans="1:5" ht="19.5" customHeight="1" thickBot="1">
      <c r="A25" s="31"/>
      <c r="B25" s="32" t="s">
        <v>51</v>
      </c>
      <c r="C25" s="17"/>
      <c r="D25" s="63"/>
      <c r="E25" s="183">
        <f>E24+E23</f>
        <v>36884.6</v>
      </c>
    </row>
    <row r="26" spans="1:5" ht="12.75">
      <c r="A26" s="222">
        <v>11</v>
      </c>
      <c r="B26" s="231" t="s">
        <v>9</v>
      </c>
      <c r="C26" s="231" t="s">
        <v>15</v>
      </c>
      <c r="D26" s="65" t="s">
        <v>54</v>
      </c>
      <c r="E26" s="42">
        <v>138682</v>
      </c>
    </row>
    <row r="27" spans="1:5" ht="12.75">
      <c r="A27" s="223"/>
      <c r="B27" s="175"/>
      <c r="C27" s="175"/>
      <c r="D27" s="109" t="s">
        <v>50</v>
      </c>
      <c r="E27" s="186">
        <v>8000</v>
      </c>
    </row>
    <row r="28" spans="1:5" ht="13.5" thickBot="1">
      <c r="A28" s="228"/>
      <c r="B28" s="232"/>
      <c r="C28" s="232"/>
      <c r="D28" s="187" t="s">
        <v>53</v>
      </c>
      <c r="E28" s="177">
        <v>25487</v>
      </c>
    </row>
    <row r="29" spans="1:5" ht="19.5" customHeight="1" thickBot="1">
      <c r="A29" s="31"/>
      <c r="B29" s="32" t="s">
        <v>51</v>
      </c>
      <c r="C29" s="17"/>
      <c r="D29" s="63"/>
      <c r="E29" s="183">
        <f>E26+E28+E27</f>
        <v>172169</v>
      </c>
    </row>
    <row r="30" spans="1:5" ht="12.75">
      <c r="A30" s="222">
        <v>12</v>
      </c>
      <c r="B30" s="224" t="s">
        <v>9</v>
      </c>
      <c r="C30" s="226" t="s">
        <v>16</v>
      </c>
      <c r="D30" s="85" t="s">
        <v>146</v>
      </c>
      <c r="E30" s="165">
        <v>10265</v>
      </c>
    </row>
    <row r="31" spans="1:5" ht="12.75">
      <c r="A31" s="223"/>
      <c r="B31" s="233"/>
      <c r="C31" s="202"/>
      <c r="D31" s="103" t="s">
        <v>147</v>
      </c>
      <c r="E31" s="185">
        <v>20290</v>
      </c>
    </row>
    <row r="32" spans="1:5" ht="13.5" thickBot="1">
      <c r="A32" s="223"/>
      <c r="B32" s="225"/>
      <c r="C32" s="227"/>
      <c r="D32" s="64" t="s">
        <v>50</v>
      </c>
      <c r="E32" s="186">
        <v>3000</v>
      </c>
    </row>
    <row r="33" spans="1:5" ht="18.75" customHeight="1" thickBot="1">
      <c r="A33" s="31"/>
      <c r="B33" s="32" t="s">
        <v>51</v>
      </c>
      <c r="C33" s="17"/>
      <c r="D33" s="72"/>
      <c r="E33" s="183">
        <f>E32+E31+E30</f>
        <v>33555</v>
      </c>
    </row>
    <row r="34" spans="1:5" ht="13.5" thickBot="1">
      <c r="A34" s="23">
        <v>13</v>
      </c>
      <c r="B34" s="24" t="s">
        <v>9</v>
      </c>
      <c r="C34" s="25" t="s">
        <v>17</v>
      </c>
      <c r="D34" s="75"/>
      <c r="E34" s="165"/>
    </row>
    <row r="35" spans="1:5" ht="13.5" thickBot="1">
      <c r="A35" s="23">
        <v>14</v>
      </c>
      <c r="B35" s="24" t="s">
        <v>9</v>
      </c>
      <c r="C35" s="25" t="s">
        <v>18</v>
      </c>
      <c r="D35" s="75" t="s">
        <v>50</v>
      </c>
      <c r="E35" s="188">
        <v>7000</v>
      </c>
    </row>
    <row r="36" spans="1:5" ht="18" customHeight="1" thickBot="1">
      <c r="A36" s="31"/>
      <c r="B36" s="32" t="s">
        <v>51</v>
      </c>
      <c r="C36" s="17"/>
      <c r="D36" s="63"/>
      <c r="E36" s="183"/>
    </row>
    <row r="37" spans="1:5" ht="12.75">
      <c r="A37" s="222">
        <v>15</v>
      </c>
      <c r="B37" s="224" t="s">
        <v>9</v>
      </c>
      <c r="C37" s="226" t="s">
        <v>19</v>
      </c>
      <c r="D37" s="114" t="s">
        <v>148</v>
      </c>
      <c r="E37" s="60">
        <v>18896</v>
      </c>
    </row>
    <row r="38" spans="1:5" ht="12.75">
      <c r="A38" s="223"/>
      <c r="B38" s="233"/>
      <c r="C38" s="202"/>
      <c r="D38" s="103" t="s">
        <v>149</v>
      </c>
      <c r="E38" s="91">
        <v>27223</v>
      </c>
    </row>
    <row r="39" spans="1:5" ht="12.75">
      <c r="A39" s="223"/>
      <c r="B39" s="233"/>
      <c r="C39" s="202"/>
      <c r="D39" s="109" t="s">
        <v>50</v>
      </c>
      <c r="E39" s="91">
        <v>2000</v>
      </c>
    </row>
    <row r="40" spans="1:5" ht="12.75">
      <c r="A40" s="223"/>
      <c r="B40" s="233"/>
      <c r="C40" s="202"/>
      <c r="D40" s="87" t="s">
        <v>150</v>
      </c>
      <c r="E40" s="189">
        <v>14694.5</v>
      </c>
    </row>
    <row r="41" spans="1:5" ht="12.75">
      <c r="A41" s="223"/>
      <c r="B41" s="233"/>
      <c r="C41" s="202"/>
      <c r="D41" s="103" t="s">
        <v>151</v>
      </c>
      <c r="E41" s="91">
        <v>500</v>
      </c>
    </row>
    <row r="42" spans="1:5" ht="13.5" thickBot="1">
      <c r="A42" s="228"/>
      <c r="B42" s="229"/>
      <c r="C42" s="230"/>
      <c r="D42" s="67" t="s">
        <v>152</v>
      </c>
      <c r="E42" s="62">
        <v>34997</v>
      </c>
    </row>
    <row r="43" spans="1:5" ht="17.25" customHeight="1" thickBot="1">
      <c r="A43" s="31"/>
      <c r="B43" s="32" t="s">
        <v>51</v>
      </c>
      <c r="C43" s="17"/>
      <c r="D43" s="63"/>
      <c r="E43" s="183">
        <f>E42+E41+E40+E39+E38+E37</f>
        <v>98310.5</v>
      </c>
    </row>
    <row r="44" spans="1:5" ht="12.75">
      <c r="A44" s="23">
        <v>16</v>
      </c>
      <c r="B44" s="24" t="s">
        <v>9</v>
      </c>
      <c r="C44" s="25" t="s">
        <v>20</v>
      </c>
      <c r="D44" s="85" t="s">
        <v>153</v>
      </c>
      <c r="E44" s="86">
        <v>8534</v>
      </c>
    </row>
    <row r="45" spans="1:5" ht="13.5" thickBot="1">
      <c r="A45" s="190"/>
      <c r="B45" s="191"/>
      <c r="C45" s="192"/>
      <c r="D45" s="109" t="s">
        <v>50</v>
      </c>
      <c r="E45" s="62">
        <v>3000</v>
      </c>
    </row>
    <row r="46" spans="1:5" ht="18.75" customHeight="1" thickBot="1">
      <c r="A46" s="31"/>
      <c r="B46" s="32" t="s">
        <v>51</v>
      </c>
      <c r="C46" s="17"/>
      <c r="D46" s="63"/>
      <c r="E46" s="183">
        <f>E45+E44</f>
        <v>11534</v>
      </c>
    </row>
    <row r="47" spans="1:5" ht="15.75" customHeight="1" thickBot="1">
      <c r="A47" s="22">
        <v>17</v>
      </c>
      <c r="B47" s="18" t="s">
        <v>9</v>
      </c>
      <c r="C47" s="19" t="s">
        <v>21</v>
      </c>
      <c r="D47" s="21"/>
      <c r="E47" s="155"/>
    </row>
    <row r="48" spans="1:5" ht="13.5" thickBot="1">
      <c r="A48" s="23">
        <v>18</v>
      </c>
      <c r="B48" s="24" t="s">
        <v>9</v>
      </c>
      <c r="C48" s="25" t="s">
        <v>22</v>
      </c>
      <c r="D48" s="67" t="s">
        <v>154</v>
      </c>
      <c r="E48" s="165">
        <v>1504</v>
      </c>
    </row>
    <row r="49" spans="1:5" ht="20.25" customHeight="1" thickBot="1">
      <c r="A49" s="31"/>
      <c r="B49" s="32" t="s">
        <v>51</v>
      </c>
      <c r="C49" s="17"/>
      <c r="D49" s="72"/>
      <c r="E49" s="183">
        <v>1504</v>
      </c>
    </row>
    <row r="50" spans="1:5" ht="13.5" thickBot="1">
      <c r="A50" s="23">
        <v>19</v>
      </c>
      <c r="B50" s="24" t="s">
        <v>9</v>
      </c>
      <c r="C50" s="25" t="s">
        <v>23</v>
      </c>
      <c r="D50" s="104" t="s">
        <v>56</v>
      </c>
      <c r="E50" s="165">
        <v>7082</v>
      </c>
    </row>
    <row r="51" spans="1:5" ht="18.75" customHeight="1" thickBot="1">
      <c r="A51" s="31"/>
      <c r="B51" s="32" t="s">
        <v>51</v>
      </c>
      <c r="C51" s="17"/>
      <c r="D51" s="63"/>
      <c r="E51" s="183">
        <v>7082</v>
      </c>
    </row>
    <row r="52" spans="1:5" ht="12.75">
      <c r="A52" s="222">
        <v>20</v>
      </c>
      <c r="B52" s="224" t="s">
        <v>9</v>
      </c>
      <c r="C52" s="224" t="s">
        <v>24</v>
      </c>
      <c r="D52" s="85" t="s">
        <v>155</v>
      </c>
      <c r="E52" s="83">
        <v>63381</v>
      </c>
    </row>
    <row r="53" spans="1:5" ht="12.75">
      <c r="A53" s="223"/>
      <c r="B53" s="233"/>
      <c r="C53" s="233"/>
      <c r="D53" s="66" t="s">
        <v>50</v>
      </c>
      <c r="E53" s="189">
        <v>1500</v>
      </c>
    </row>
    <row r="54" spans="1:5" ht="13.5" thickBot="1">
      <c r="A54" s="223"/>
      <c r="B54" s="233"/>
      <c r="C54" s="233"/>
      <c r="D54" s="103" t="s">
        <v>156</v>
      </c>
      <c r="E54" s="62">
        <v>113334</v>
      </c>
    </row>
    <row r="55" spans="1:5" ht="18" customHeight="1" thickBot="1">
      <c r="A55" s="31"/>
      <c r="B55" s="32" t="s">
        <v>51</v>
      </c>
      <c r="C55" s="17"/>
      <c r="D55" s="63"/>
      <c r="E55" s="183">
        <f>E54+E52+E53</f>
        <v>178215</v>
      </c>
    </row>
    <row r="56" spans="1:5" ht="12.75">
      <c r="A56" s="222">
        <v>21</v>
      </c>
      <c r="B56" s="224" t="s">
        <v>9</v>
      </c>
      <c r="C56" s="226" t="s">
        <v>25</v>
      </c>
      <c r="D56" s="114" t="s">
        <v>157</v>
      </c>
      <c r="E56" s="60">
        <v>5592</v>
      </c>
    </row>
    <row r="57" spans="1:5" ht="12.75">
      <c r="A57" s="223"/>
      <c r="B57" s="225"/>
      <c r="C57" s="227"/>
      <c r="D57" s="85" t="s">
        <v>53</v>
      </c>
      <c r="E57" s="91">
        <v>50633</v>
      </c>
    </row>
    <row r="58" spans="1:5" ht="12.75">
      <c r="A58" s="223"/>
      <c r="B58" s="225"/>
      <c r="C58" s="227"/>
      <c r="D58" s="66" t="s">
        <v>50</v>
      </c>
      <c r="E58" s="86">
        <v>7000</v>
      </c>
    </row>
    <row r="59" spans="1:5" ht="13.5" thickBot="1">
      <c r="A59" s="223"/>
      <c r="B59" s="225"/>
      <c r="C59" s="227"/>
      <c r="D59" s="67" t="s">
        <v>158</v>
      </c>
      <c r="E59" s="62">
        <v>48818</v>
      </c>
    </row>
    <row r="60" spans="1:5" ht="21.75" customHeight="1" thickBot="1">
      <c r="A60" s="31"/>
      <c r="B60" s="32" t="s">
        <v>51</v>
      </c>
      <c r="C60" s="17"/>
      <c r="D60" s="72"/>
      <c r="E60" s="183">
        <f>E59+E58+E57+E56</f>
        <v>112043</v>
      </c>
    </row>
    <row r="61" spans="1:5" ht="13.5" thickBot="1">
      <c r="A61" s="23">
        <v>22</v>
      </c>
      <c r="B61" s="24" t="s">
        <v>9</v>
      </c>
      <c r="C61" s="25" t="s">
        <v>26</v>
      </c>
      <c r="D61" s="85" t="s">
        <v>159</v>
      </c>
      <c r="E61" s="165">
        <v>2353</v>
      </c>
    </row>
    <row r="62" spans="1:5" ht="17.25" customHeight="1" thickBot="1">
      <c r="A62" s="31"/>
      <c r="B62" s="32" t="s">
        <v>51</v>
      </c>
      <c r="C62" s="17"/>
      <c r="D62" s="63"/>
      <c r="E62" s="183">
        <v>2353</v>
      </c>
    </row>
    <row r="63" spans="1:5" ht="12.75">
      <c r="A63" s="222">
        <v>23</v>
      </c>
      <c r="B63" s="224" t="s">
        <v>9</v>
      </c>
      <c r="C63" s="226" t="s">
        <v>27</v>
      </c>
      <c r="D63" s="85" t="s">
        <v>160</v>
      </c>
      <c r="E63" s="165">
        <v>2353</v>
      </c>
    </row>
    <row r="64" spans="1:5" ht="12.75">
      <c r="A64" s="223"/>
      <c r="B64" s="225"/>
      <c r="C64" s="227"/>
      <c r="D64" s="103" t="s">
        <v>161</v>
      </c>
      <c r="E64" s="86">
        <v>27528.46</v>
      </c>
    </row>
    <row r="65" spans="1:5" ht="12.75">
      <c r="A65" s="223"/>
      <c r="B65" s="225"/>
      <c r="C65" s="227"/>
      <c r="D65" s="82" t="s">
        <v>162</v>
      </c>
      <c r="E65" s="91">
        <v>25571</v>
      </c>
    </row>
    <row r="66" spans="1:5" ht="12.75">
      <c r="A66" s="223"/>
      <c r="B66" s="225"/>
      <c r="C66" s="227"/>
      <c r="D66" s="103" t="s">
        <v>163</v>
      </c>
      <c r="E66" s="189">
        <v>7240</v>
      </c>
    </row>
    <row r="67" spans="1:5" ht="13.5" thickBot="1">
      <c r="A67" s="228"/>
      <c r="B67" s="229"/>
      <c r="C67" s="230"/>
      <c r="D67" s="87" t="s">
        <v>164</v>
      </c>
      <c r="E67" s="177">
        <v>1198.5</v>
      </c>
    </row>
    <row r="68" spans="1:5" ht="18" customHeight="1" thickBot="1">
      <c r="A68" s="31"/>
      <c r="B68" s="32" t="s">
        <v>51</v>
      </c>
      <c r="C68" s="17"/>
      <c r="D68" s="63"/>
      <c r="E68" s="183">
        <f>E67+E66+E65+E64+E63</f>
        <v>63890.96</v>
      </c>
    </row>
    <row r="69" spans="1:5" ht="25.5">
      <c r="A69" s="222">
        <v>24</v>
      </c>
      <c r="B69" s="224" t="s">
        <v>9</v>
      </c>
      <c r="C69" s="226" t="s">
        <v>28</v>
      </c>
      <c r="D69" s="128" t="s">
        <v>165</v>
      </c>
      <c r="E69" s="60">
        <v>142267</v>
      </c>
    </row>
    <row r="70" spans="1:5" ht="12.75">
      <c r="A70" s="223"/>
      <c r="B70" s="225"/>
      <c r="C70" s="227"/>
      <c r="D70" s="127" t="s">
        <v>160</v>
      </c>
      <c r="E70" s="86">
        <v>2353.49</v>
      </c>
    </row>
    <row r="71" spans="1:5" ht="13.5" thickBot="1">
      <c r="A71" s="223"/>
      <c r="B71" s="225"/>
      <c r="C71" s="227"/>
      <c r="D71" s="67" t="s">
        <v>166</v>
      </c>
      <c r="E71" s="84">
        <v>10987</v>
      </c>
    </row>
    <row r="72" spans="1:5" ht="20.25" customHeight="1" thickBot="1">
      <c r="A72" s="31"/>
      <c r="B72" s="32" t="s">
        <v>51</v>
      </c>
      <c r="C72" s="17"/>
      <c r="D72" s="63"/>
      <c r="E72" s="183">
        <f>E71+E70+E69</f>
        <v>155607.49</v>
      </c>
    </row>
    <row r="73" spans="1:5" ht="12.75">
      <c r="A73" s="26">
        <v>25</v>
      </c>
      <c r="B73" s="34" t="s">
        <v>9</v>
      </c>
      <c r="C73" s="35">
        <v>37</v>
      </c>
      <c r="D73" s="113" t="s">
        <v>167</v>
      </c>
      <c r="E73" s="86">
        <v>13640.4</v>
      </c>
    </row>
    <row r="74" spans="1:5" ht="13.5" thickBot="1">
      <c r="A74" s="190"/>
      <c r="B74" s="193"/>
      <c r="C74" s="194"/>
      <c r="D74" s="195" t="s">
        <v>168</v>
      </c>
      <c r="E74" s="62">
        <v>18172</v>
      </c>
    </row>
    <row r="75" spans="1:5" ht="17.25" customHeight="1" thickBot="1">
      <c r="A75" s="31"/>
      <c r="B75" s="32" t="s">
        <v>51</v>
      </c>
      <c r="C75" s="17"/>
      <c r="D75" s="72"/>
      <c r="E75" s="183">
        <f>E74+E73</f>
        <v>31812.4</v>
      </c>
    </row>
    <row r="76" spans="1:5" ht="13.5" thickBot="1">
      <c r="A76" s="22">
        <v>26</v>
      </c>
      <c r="B76" s="18" t="s">
        <v>29</v>
      </c>
      <c r="C76" s="19" t="s">
        <v>30</v>
      </c>
      <c r="D76" s="21"/>
      <c r="E76" s="155"/>
    </row>
    <row r="77" spans="1:5" ht="12.75">
      <c r="A77" s="222">
        <v>27</v>
      </c>
      <c r="B77" s="231" t="s">
        <v>29</v>
      </c>
      <c r="C77" s="231" t="s">
        <v>31</v>
      </c>
      <c r="D77" s="196" t="s">
        <v>169</v>
      </c>
      <c r="E77" s="165">
        <v>21634</v>
      </c>
    </row>
    <row r="78" spans="1:5" ht="12.75">
      <c r="A78" s="223"/>
      <c r="B78" s="175"/>
      <c r="C78" s="175"/>
      <c r="D78" s="197" t="s">
        <v>170</v>
      </c>
      <c r="E78" s="176">
        <v>450</v>
      </c>
    </row>
    <row r="79" spans="1:5" ht="13.5" thickBot="1">
      <c r="A79" s="228"/>
      <c r="B79" s="232"/>
      <c r="C79" s="232"/>
      <c r="D79" s="197" t="s">
        <v>171</v>
      </c>
      <c r="E79" s="62">
        <v>24143.2</v>
      </c>
    </row>
    <row r="80" spans="1:5" ht="17.25" customHeight="1" thickBot="1">
      <c r="A80" s="31"/>
      <c r="B80" s="32" t="s">
        <v>51</v>
      </c>
      <c r="C80" s="17"/>
      <c r="D80" s="72"/>
      <c r="E80" s="183">
        <f>E79+E78+E77</f>
        <v>46227.2</v>
      </c>
    </row>
    <row r="81" spans="1:5" ht="13.5" thickBot="1">
      <c r="A81" s="36">
        <v>28</v>
      </c>
      <c r="B81" s="37" t="s">
        <v>29</v>
      </c>
      <c r="C81" s="38" t="s">
        <v>10</v>
      </c>
      <c r="D81" s="96"/>
      <c r="E81" s="198"/>
    </row>
    <row r="82" spans="1:5" ht="12.75">
      <c r="A82" s="169">
        <v>29</v>
      </c>
      <c r="B82" s="172" t="s">
        <v>29</v>
      </c>
      <c r="C82" s="172" t="s">
        <v>32</v>
      </c>
      <c r="D82" s="73" t="s">
        <v>172</v>
      </c>
      <c r="E82" s="199"/>
    </row>
    <row r="83" spans="1:5" ht="12.75">
      <c r="A83" s="170"/>
      <c r="B83" s="173"/>
      <c r="C83" s="173"/>
      <c r="D83" s="74" t="s">
        <v>173</v>
      </c>
      <c r="E83" s="91">
        <v>68343</v>
      </c>
    </row>
    <row r="84" spans="1:5" ht="12.75">
      <c r="A84" s="170"/>
      <c r="B84" s="173"/>
      <c r="C84" s="173"/>
      <c r="D84" s="197" t="s">
        <v>174</v>
      </c>
      <c r="E84" s="91">
        <v>19210.3</v>
      </c>
    </row>
    <row r="85" spans="1:5" ht="13.5" thickBot="1">
      <c r="A85" s="171"/>
      <c r="B85" s="174"/>
      <c r="C85" s="174"/>
      <c r="D85" s="197" t="s">
        <v>57</v>
      </c>
      <c r="E85" s="84">
        <v>47827</v>
      </c>
    </row>
    <row r="86" spans="1:5" ht="17.25" customHeight="1" thickBot="1">
      <c r="A86" s="31"/>
      <c r="B86" s="32" t="s">
        <v>51</v>
      </c>
      <c r="C86" s="17"/>
      <c r="D86" s="72"/>
      <c r="E86" s="183">
        <f>E85+E84+E83+E82</f>
        <v>135380.3</v>
      </c>
    </row>
    <row r="87" spans="1:5" ht="13.5" thickBot="1">
      <c r="A87" s="22">
        <v>30</v>
      </c>
      <c r="B87" s="18" t="s">
        <v>29</v>
      </c>
      <c r="C87" s="19" t="s">
        <v>33</v>
      </c>
      <c r="D87" s="21"/>
      <c r="E87" s="155"/>
    </row>
    <row r="88" spans="1:5" ht="13.5" thickBot="1">
      <c r="A88" s="20">
        <v>31</v>
      </c>
      <c r="B88" s="40" t="s">
        <v>29</v>
      </c>
      <c r="C88" s="41" t="s">
        <v>34</v>
      </c>
      <c r="D88" s="101"/>
      <c r="E88" s="200"/>
    </row>
    <row r="89" spans="1:5" ht="13.5" thickBot="1">
      <c r="A89" s="22">
        <v>32</v>
      </c>
      <c r="B89" s="18" t="s">
        <v>29</v>
      </c>
      <c r="C89" s="19" t="s">
        <v>11</v>
      </c>
      <c r="D89" s="21"/>
      <c r="E89" s="155"/>
    </row>
    <row r="90" spans="1:5" ht="12.75">
      <c r="A90" s="222">
        <v>33</v>
      </c>
      <c r="B90" s="224" t="s">
        <v>36</v>
      </c>
      <c r="C90" s="226" t="s">
        <v>12</v>
      </c>
      <c r="D90" s="103" t="s">
        <v>175</v>
      </c>
      <c r="E90" s="165">
        <v>4153</v>
      </c>
    </row>
    <row r="91" spans="1:5" ht="12.75">
      <c r="A91" s="223"/>
      <c r="B91" s="233"/>
      <c r="C91" s="202"/>
      <c r="D91" s="103" t="s">
        <v>176</v>
      </c>
      <c r="E91" s="186">
        <v>1520</v>
      </c>
    </row>
    <row r="92" spans="1:5" ht="13.5" thickBot="1">
      <c r="A92" s="223"/>
      <c r="B92" s="225"/>
      <c r="C92" s="227"/>
      <c r="D92" s="85" t="s">
        <v>177</v>
      </c>
      <c r="E92" s="62">
        <v>26324</v>
      </c>
    </row>
    <row r="93" spans="1:5" ht="17.25" customHeight="1" thickBot="1">
      <c r="A93" s="31"/>
      <c r="B93" s="32" t="s">
        <v>51</v>
      </c>
      <c r="C93" s="17"/>
      <c r="D93" s="63"/>
      <c r="E93" s="183">
        <f>E92+E91+E90</f>
        <v>31997</v>
      </c>
    </row>
    <row r="94" spans="1:5" ht="13.5" thickBot="1">
      <c r="A94" s="23">
        <v>34</v>
      </c>
      <c r="B94" s="24" t="s">
        <v>36</v>
      </c>
      <c r="C94" s="25" t="s">
        <v>15</v>
      </c>
      <c r="D94" s="75" t="s">
        <v>178</v>
      </c>
      <c r="E94" s="188">
        <v>7500</v>
      </c>
    </row>
    <row r="95" spans="1:5" ht="12.75">
      <c r="A95" s="222">
        <v>35</v>
      </c>
      <c r="B95" s="224" t="s">
        <v>36</v>
      </c>
      <c r="C95" s="226" t="s">
        <v>35</v>
      </c>
      <c r="D95" s="114" t="s">
        <v>179</v>
      </c>
      <c r="E95" s="60">
        <v>51224</v>
      </c>
    </row>
    <row r="96" spans="1:5" ht="13.5" thickBot="1">
      <c r="A96" s="228"/>
      <c r="B96" s="229"/>
      <c r="C96" s="230"/>
      <c r="D96" s="103" t="s">
        <v>180</v>
      </c>
      <c r="E96" s="62">
        <v>17719</v>
      </c>
    </row>
    <row r="97" spans="1:5" ht="20.25" customHeight="1" thickBot="1">
      <c r="A97" s="31"/>
      <c r="B97" s="32" t="s">
        <v>51</v>
      </c>
      <c r="C97" s="17"/>
      <c r="D97" s="72"/>
      <c r="E97" s="183">
        <f>E96+E95</f>
        <v>68943</v>
      </c>
    </row>
    <row r="98" spans="1:5" ht="12.75">
      <c r="A98" s="222">
        <v>36</v>
      </c>
      <c r="B98" s="224" t="s">
        <v>37</v>
      </c>
      <c r="C98" s="226" t="s">
        <v>0</v>
      </c>
      <c r="D98" s="103" t="s">
        <v>54</v>
      </c>
      <c r="E98" s="165">
        <v>284183</v>
      </c>
    </row>
    <row r="99" spans="1:5" ht="12.75">
      <c r="A99" s="223"/>
      <c r="B99" s="225"/>
      <c r="C99" s="227"/>
      <c r="D99" s="66" t="s">
        <v>50</v>
      </c>
      <c r="E99" s="186">
        <v>7000</v>
      </c>
    </row>
    <row r="100" spans="1:5" ht="12.75">
      <c r="A100" s="223"/>
      <c r="B100" s="225"/>
      <c r="C100" s="227"/>
      <c r="D100" s="103" t="s">
        <v>181</v>
      </c>
      <c r="E100" s="186">
        <v>11184.52</v>
      </c>
    </row>
    <row r="101" spans="1:5" ht="13.5" thickBot="1">
      <c r="A101" s="166"/>
      <c r="B101" s="167"/>
      <c r="C101" s="168"/>
      <c r="D101" s="82" t="s">
        <v>57</v>
      </c>
      <c r="E101" s="186">
        <v>42203</v>
      </c>
    </row>
    <row r="102" spans="1:5" ht="22.5" customHeight="1" thickBot="1">
      <c r="A102" s="31"/>
      <c r="B102" s="32" t="s">
        <v>51</v>
      </c>
      <c r="C102" s="17"/>
      <c r="D102" s="72"/>
      <c r="E102" s="183">
        <f>E101+E100+E99+E98</f>
        <v>344570.52</v>
      </c>
    </row>
    <row r="103" spans="1:5" ht="13.5" thickBot="1">
      <c r="A103" s="23">
        <v>37</v>
      </c>
      <c r="B103" s="24" t="s">
        <v>37</v>
      </c>
      <c r="C103" s="25" t="s">
        <v>2</v>
      </c>
      <c r="D103" s="66" t="s">
        <v>50</v>
      </c>
      <c r="E103" s="188">
        <v>7000</v>
      </c>
    </row>
    <row r="104" spans="1:5" ht="13.5" thickBot="1">
      <c r="A104" s="23">
        <v>38</v>
      </c>
      <c r="B104" s="24" t="s">
        <v>37</v>
      </c>
      <c r="C104" s="25" t="s">
        <v>30</v>
      </c>
      <c r="D104" s="75"/>
      <c r="E104" s="165"/>
    </row>
    <row r="105" spans="1:5" ht="13.5" thickBot="1">
      <c r="A105" s="23">
        <v>39</v>
      </c>
      <c r="B105" s="24" t="s">
        <v>37</v>
      </c>
      <c r="C105" s="25" t="s">
        <v>33</v>
      </c>
      <c r="D105" s="65"/>
      <c r="E105" s="165"/>
    </row>
    <row r="106" spans="1:5" ht="13.5" thickBot="1">
      <c r="A106" s="22">
        <v>40</v>
      </c>
      <c r="B106" s="18" t="s">
        <v>38</v>
      </c>
      <c r="C106" s="19" t="s">
        <v>33</v>
      </c>
      <c r="D106" s="21" t="s">
        <v>50</v>
      </c>
      <c r="E106" s="76">
        <v>6000</v>
      </c>
    </row>
    <row r="107" spans="1:5" ht="12.75">
      <c r="A107" s="222">
        <v>41</v>
      </c>
      <c r="B107" s="224" t="s">
        <v>38</v>
      </c>
      <c r="C107" s="226" t="s">
        <v>11</v>
      </c>
      <c r="D107" s="203" t="s">
        <v>182</v>
      </c>
      <c r="E107" s="185">
        <v>63616</v>
      </c>
    </row>
    <row r="108" spans="1:5" ht="12.75">
      <c r="A108" s="223"/>
      <c r="B108" s="233"/>
      <c r="C108" s="202"/>
      <c r="D108" s="203" t="s">
        <v>183</v>
      </c>
      <c r="E108" s="176">
        <v>500</v>
      </c>
    </row>
    <row r="109" spans="1:5" ht="13.5" thickBot="1">
      <c r="A109" s="228"/>
      <c r="B109" s="229"/>
      <c r="C109" s="230"/>
      <c r="D109" s="204" t="s">
        <v>184</v>
      </c>
      <c r="E109" s="177">
        <v>225561</v>
      </c>
    </row>
    <row r="110" spans="1:5" ht="17.25" customHeight="1" thickBot="1">
      <c r="A110" s="31"/>
      <c r="B110" s="32" t="s">
        <v>51</v>
      </c>
      <c r="C110" s="17"/>
      <c r="D110" s="63"/>
      <c r="E110" s="183">
        <f>E109+E108+E107</f>
        <v>289677</v>
      </c>
    </row>
    <row r="111" spans="1:5" ht="12.75">
      <c r="A111" s="222">
        <v>42</v>
      </c>
      <c r="B111" s="224" t="s">
        <v>38</v>
      </c>
      <c r="C111" s="226" t="s">
        <v>12</v>
      </c>
      <c r="D111" s="204" t="s">
        <v>184</v>
      </c>
      <c r="E111" s="165">
        <v>135121.16</v>
      </c>
    </row>
    <row r="112" spans="1:5" ht="13.5" thickBot="1">
      <c r="A112" s="223"/>
      <c r="B112" s="225"/>
      <c r="C112" s="227"/>
      <c r="D112" s="66" t="s">
        <v>50</v>
      </c>
      <c r="E112" s="186">
        <v>7000</v>
      </c>
    </row>
    <row r="113" spans="1:5" ht="23.25" customHeight="1" thickBot="1">
      <c r="A113" s="31"/>
      <c r="B113" s="32" t="s">
        <v>51</v>
      </c>
      <c r="C113" s="17"/>
      <c r="D113" s="63"/>
      <c r="E113" s="183">
        <f>E112+E111</f>
        <v>142121.16</v>
      </c>
    </row>
    <row r="114" spans="1:5" ht="13.5" thickBot="1">
      <c r="A114" s="20">
        <v>43</v>
      </c>
      <c r="B114" s="40" t="s">
        <v>38</v>
      </c>
      <c r="C114" s="41" t="s">
        <v>13</v>
      </c>
      <c r="D114" s="101"/>
      <c r="E114" s="200"/>
    </row>
    <row r="115" spans="1:5" ht="12.75">
      <c r="A115" s="222">
        <v>44</v>
      </c>
      <c r="B115" s="224" t="s">
        <v>38</v>
      </c>
      <c r="C115" s="224" t="s">
        <v>15</v>
      </c>
      <c r="D115" s="75" t="s">
        <v>185</v>
      </c>
      <c r="E115" s="165">
        <v>10000</v>
      </c>
    </row>
    <row r="116" spans="1:5" ht="13.5" thickBot="1">
      <c r="A116" s="228"/>
      <c r="B116" s="201"/>
      <c r="C116" s="201"/>
      <c r="D116" s="187" t="s">
        <v>50</v>
      </c>
      <c r="E116" s="43">
        <v>7000</v>
      </c>
    </row>
    <row r="117" spans="1:5" ht="18.75" customHeight="1" thickBot="1">
      <c r="A117" s="31"/>
      <c r="B117" s="32" t="s">
        <v>51</v>
      </c>
      <c r="C117" s="17"/>
      <c r="D117" s="63"/>
      <c r="E117" s="183">
        <f>E116+E115</f>
        <v>17000</v>
      </c>
    </row>
    <row r="118" spans="1:5" ht="12.75">
      <c r="A118" s="222">
        <v>45</v>
      </c>
      <c r="B118" s="224" t="s">
        <v>38</v>
      </c>
      <c r="C118" s="224" t="s">
        <v>16</v>
      </c>
      <c r="D118" s="65" t="s">
        <v>50</v>
      </c>
      <c r="E118" s="42">
        <v>7000</v>
      </c>
    </row>
    <row r="119" spans="1:5" ht="12.75">
      <c r="A119" s="223"/>
      <c r="B119" s="233"/>
      <c r="C119" s="233"/>
      <c r="D119" s="103" t="s">
        <v>186</v>
      </c>
      <c r="E119" s="91">
        <v>62667</v>
      </c>
    </row>
    <row r="120" spans="1:5" ht="12.75">
      <c r="A120" s="223"/>
      <c r="B120" s="233"/>
      <c r="C120" s="233"/>
      <c r="D120" s="87" t="s">
        <v>187</v>
      </c>
      <c r="E120" s="189">
        <v>209289</v>
      </c>
    </row>
    <row r="121" spans="1:5" ht="13.5" thickBot="1">
      <c r="A121" s="228"/>
      <c r="B121" s="201"/>
      <c r="C121" s="201"/>
      <c r="D121" s="67" t="s">
        <v>188</v>
      </c>
      <c r="E121" s="177">
        <v>42346</v>
      </c>
    </row>
    <row r="122" spans="1:5" ht="18.75" customHeight="1" thickBot="1">
      <c r="A122" s="31"/>
      <c r="B122" s="32" t="s">
        <v>51</v>
      </c>
      <c r="C122" s="17"/>
      <c r="D122" s="63"/>
      <c r="E122" s="183">
        <f>E121+E120+E119+E118</f>
        <v>321302</v>
      </c>
    </row>
    <row r="123" spans="1:5" ht="12.75">
      <c r="A123" s="222">
        <v>46</v>
      </c>
      <c r="B123" s="224" t="s">
        <v>38</v>
      </c>
      <c r="C123" s="226" t="s">
        <v>35</v>
      </c>
      <c r="D123" s="75" t="s">
        <v>50</v>
      </c>
      <c r="E123" s="165">
        <v>10500</v>
      </c>
    </row>
    <row r="124" spans="1:5" ht="12.75">
      <c r="A124" s="223"/>
      <c r="B124" s="225"/>
      <c r="C124" s="227"/>
      <c r="D124" s="87" t="s">
        <v>189</v>
      </c>
      <c r="E124" s="189">
        <v>109020</v>
      </c>
    </row>
    <row r="125" spans="1:5" ht="13.5" thickBot="1">
      <c r="A125" s="223"/>
      <c r="B125" s="225"/>
      <c r="C125" s="227"/>
      <c r="D125" s="67" t="s">
        <v>190</v>
      </c>
      <c r="E125" s="62">
        <v>69689.7</v>
      </c>
    </row>
    <row r="126" spans="1:5" ht="19.5" customHeight="1" thickBot="1">
      <c r="A126" s="31"/>
      <c r="B126" s="32" t="s">
        <v>51</v>
      </c>
      <c r="C126" s="17"/>
      <c r="D126" s="63"/>
      <c r="E126" s="183">
        <f>E125+E124+E123</f>
        <v>189209.7</v>
      </c>
    </row>
    <row r="127" spans="1:5" ht="13.5" thickBot="1">
      <c r="A127" s="22">
        <v>47</v>
      </c>
      <c r="B127" s="18" t="s">
        <v>38</v>
      </c>
      <c r="C127" s="19" t="s">
        <v>39</v>
      </c>
      <c r="D127" s="21"/>
      <c r="E127" s="155"/>
    </row>
    <row r="128" spans="1:5" ht="13.5" thickBot="1">
      <c r="A128" s="26">
        <v>48</v>
      </c>
      <c r="B128" s="27" t="s">
        <v>38</v>
      </c>
      <c r="C128" s="28" t="s">
        <v>18</v>
      </c>
      <c r="D128" s="66" t="s">
        <v>50</v>
      </c>
      <c r="E128" s="205">
        <v>2000</v>
      </c>
    </row>
    <row r="129" spans="1:5" ht="13.5" customHeight="1">
      <c r="A129" s="89">
        <v>49</v>
      </c>
      <c r="B129" s="231" t="s">
        <v>38</v>
      </c>
      <c r="C129" s="231" t="s">
        <v>19</v>
      </c>
      <c r="D129" s="114" t="s">
        <v>191</v>
      </c>
      <c r="E129" s="60">
        <v>9947.82</v>
      </c>
    </row>
    <row r="130" spans="1:5" ht="13.5" customHeight="1" thickBot="1">
      <c r="A130" s="56"/>
      <c r="B130" s="232"/>
      <c r="C130" s="232"/>
      <c r="D130" s="67" t="s">
        <v>185</v>
      </c>
      <c r="E130" s="62">
        <v>13000</v>
      </c>
    </row>
    <row r="131" spans="1:5" ht="18.75" customHeight="1" thickBot="1">
      <c r="A131" s="31"/>
      <c r="B131" s="32" t="s">
        <v>51</v>
      </c>
      <c r="C131" s="17"/>
      <c r="D131" s="72"/>
      <c r="E131" s="183">
        <f>E130+E129</f>
        <v>22947.82</v>
      </c>
    </row>
    <row r="132" spans="1:5" ht="12.75">
      <c r="A132" s="222">
        <v>50</v>
      </c>
      <c r="B132" s="231" t="s">
        <v>38</v>
      </c>
      <c r="C132" s="231" t="s">
        <v>20</v>
      </c>
      <c r="D132" s="114" t="s">
        <v>192</v>
      </c>
      <c r="E132" s="60">
        <v>10394</v>
      </c>
    </row>
    <row r="133" spans="1:5" ht="13.5" thickBot="1">
      <c r="A133" s="228"/>
      <c r="B133" s="232"/>
      <c r="C133" s="232"/>
      <c r="D133" s="66" t="s">
        <v>50</v>
      </c>
      <c r="E133" s="62">
        <v>1500</v>
      </c>
    </row>
    <row r="134" spans="1:5" ht="18.75" customHeight="1" thickBot="1">
      <c r="A134" s="31"/>
      <c r="B134" s="32" t="s">
        <v>51</v>
      </c>
      <c r="C134" s="17"/>
      <c r="D134" s="72"/>
      <c r="E134" s="183">
        <f>E133+E132</f>
        <v>11894</v>
      </c>
    </row>
    <row r="135" spans="1:5" ht="13.5" thickBot="1">
      <c r="A135" s="22">
        <v>51</v>
      </c>
      <c r="B135" s="18" t="s">
        <v>38</v>
      </c>
      <c r="C135" s="19" t="s">
        <v>25</v>
      </c>
      <c r="D135" s="21"/>
      <c r="E135" s="155"/>
    </row>
    <row r="136" spans="1:5" ht="13.5" thickBot="1">
      <c r="A136" s="26">
        <v>52</v>
      </c>
      <c r="B136" s="27" t="s">
        <v>38</v>
      </c>
      <c r="C136" s="28" t="s">
        <v>26</v>
      </c>
      <c r="D136" s="70"/>
      <c r="E136" s="176"/>
    </row>
    <row r="137" spans="1:5" ht="13.5" thickBot="1">
      <c r="A137" s="23">
        <v>53</v>
      </c>
      <c r="B137" s="24" t="s">
        <v>40</v>
      </c>
      <c r="C137" s="25" t="s">
        <v>1</v>
      </c>
      <c r="D137" s="21" t="s">
        <v>50</v>
      </c>
      <c r="E137" s="188">
        <v>7000</v>
      </c>
    </row>
    <row r="138" spans="1:5" ht="13.5" thickBot="1">
      <c r="A138" s="23">
        <v>54</v>
      </c>
      <c r="B138" s="24" t="s">
        <v>40</v>
      </c>
      <c r="C138" s="25" t="s">
        <v>30</v>
      </c>
      <c r="D138" s="21" t="s">
        <v>50</v>
      </c>
      <c r="E138" s="188">
        <v>7000</v>
      </c>
    </row>
    <row r="139" spans="1:5" ht="12.75">
      <c r="A139" s="222">
        <v>55</v>
      </c>
      <c r="B139" s="224" t="s">
        <v>40</v>
      </c>
      <c r="C139" s="226" t="s">
        <v>31</v>
      </c>
      <c r="D139" s="114" t="s">
        <v>193</v>
      </c>
      <c r="E139" s="165">
        <v>2251</v>
      </c>
    </row>
    <row r="140" spans="1:5" ht="13.5" customHeight="1">
      <c r="A140" s="223"/>
      <c r="B140" s="233"/>
      <c r="C140" s="202"/>
      <c r="D140" s="85" t="s">
        <v>194</v>
      </c>
      <c r="E140" s="189">
        <v>22610</v>
      </c>
    </row>
    <row r="141" spans="1:5" ht="13.5" customHeight="1" thickBot="1">
      <c r="A141" s="228"/>
      <c r="B141" s="201"/>
      <c r="C141" s="152"/>
      <c r="D141" s="92" t="s">
        <v>50</v>
      </c>
      <c r="E141" s="62">
        <v>7000</v>
      </c>
    </row>
    <row r="142" spans="1:5" ht="18.75" customHeight="1" thickBot="1">
      <c r="A142" s="31"/>
      <c r="B142" s="32" t="s">
        <v>51</v>
      </c>
      <c r="C142" s="17"/>
      <c r="D142" s="72"/>
      <c r="E142" s="183">
        <f>E141+E140+E139</f>
        <v>31861</v>
      </c>
    </row>
    <row r="143" spans="1:5" ht="12.75">
      <c r="A143" s="222">
        <v>56</v>
      </c>
      <c r="B143" s="231" t="s">
        <v>40</v>
      </c>
      <c r="C143" s="231" t="s">
        <v>10</v>
      </c>
      <c r="D143" s="103" t="s">
        <v>195</v>
      </c>
      <c r="E143" s="42">
        <v>10015</v>
      </c>
    </row>
    <row r="144" spans="1:5" ht="13.5" thickBot="1">
      <c r="A144" s="228"/>
      <c r="B144" s="232"/>
      <c r="C144" s="232"/>
      <c r="D144" s="87" t="s">
        <v>196</v>
      </c>
      <c r="E144" s="177">
        <v>13000</v>
      </c>
    </row>
    <row r="145" spans="1:5" ht="17.25" customHeight="1" thickBot="1">
      <c r="A145" s="31"/>
      <c r="B145" s="32" t="s">
        <v>51</v>
      </c>
      <c r="C145" s="17"/>
      <c r="D145" s="63"/>
      <c r="E145" s="183">
        <f>E144+E143</f>
        <v>23015</v>
      </c>
    </row>
    <row r="146" spans="1:5" ht="12.75">
      <c r="A146" s="222">
        <v>57</v>
      </c>
      <c r="B146" s="224" t="s">
        <v>40</v>
      </c>
      <c r="C146" s="224" t="s">
        <v>32</v>
      </c>
      <c r="D146" s="114" t="s">
        <v>197</v>
      </c>
      <c r="E146" s="60">
        <v>4003</v>
      </c>
    </row>
    <row r="147" spans="1:5" ht="12.75">
      <c r="A147" s="223"/>
      <c r="B147" s="233"/>
      <c r="C147" s="233"/>
      <c r="D147" s="103" t="s">
        <v>198</v>
      </c>
      <c r="E147" s="91">
        <v>30680</v>
      </c>
    </row>
    <row r="148" spans="1:5" ht="12.75">
      <c r="A148" s="223"/>
      <c r="B148" s="233"/>
      <c r="C148" s="233"/>
      <c r="D148" s="85" t="s">
        <v>199</v>
      </c>
      <c r="E148" s="86">
        <v>36257.4</v>
      </c>
    </row>
    <row r="149" spans="1:5" ht="25.5">
      <c r="A149" s="223"/>
      <c r="B149" s="233"/>
      <c r="C149" s="233"/>
      <c r="D149" s="117" t="s">
        <v>200</v>
      </c>
      <c r="E149" s="86">
        <v>6825</v>
      </c>
    </row>
    <row r="150" spans="1:5" ht="13.5" thickBot="1">
      <c r="A150" s="228"/>
      <c r="B150" s="201"/>
      <c r="C150" s="201"/>
      <c r="D150" s="92" t="s">
        <v>50</v>
      </c>
      <c r="E150" s="177">
        <v>7000</v>
      </c>
    </row>
    <row r="151" spans="1:5" ht="18" customHeight="1" thickBot="1">
      <c r="A151" s="31"/>
      <c r="B151" s="32" t="s">
        <v>51</v>
      </c>
      <c r="C151" s="17"/>
      <c r="D151" s="72"/>
      <c r="E151" s="183">
        <f>E150+E149+E148+E147+E146</f>
        <v>84765.4</v>
      </c>
    </row>
    <row r="152" spans="1:5" ht="13.5" thickBot="1">
      <c r="A152" s="23">
        <v>58</v>
      </c>
      <c r="B152" s="24" t="s">
        <v>40</v>
      </c>
      <c r="C152" s="25" t="s">
        <v>33</v>
      </c>
      <c r="D152" s="92"/>
      <c r="E152" s="155"/>
    </row>
    <row r="153" spans="1:5" ht="12.75">
      <c r="A153" s="222">
        <v>59</v>
      </c>
      <c r="B153" s="224" t="s">
        <v>41</v>
      </c>
      <c r="C153" s="226" t="s">
        <v>1</v>
      </c>
      <c r="D153" s="103" t="s">
        <v>201</v>
      </c>
      <c r="E153" s="106">
        <v>44712</v>
      </c>
    </row>
    <row r="154" spans="1:5" ht="12.75">
      <c r="A154" s="223"/>
      <c r="B154" s="225"/>
      <c r="C154" s="227"/>
      <c r="D154" s="103" t="s">
        <v>54</v>
      </c>
      <c r="E154" s="91">
        <v>236504</v>
      </c>
    </row>
    <row r="155" spans="1:5" ht="13.5" thickBot="1">
      <c r="A155" s="223"/>
      <c r="B155" s="225"/>
      <c r="C155" s="227"/>
      <c r="D155" s="109" t="s">
        <v>50</v>
      </c>
      <c r="E155" s="177">
        <v>7000</v>
      </c>
    </row>
    <row r="156" spans="1:5" ht="19.5" customHeight="1" thickBot="1">
      <c r="A156" s="31"/>
      <c r="B156" s="32" t="s">
        <v>51</v>
      </c>
      <c r="C156" s="17"/>
      <c r="D156" s="72"/>
      <c r="E156" s="183">
        <f>E155+E154+E153</f>
        <v>288216</v>
      </c>
    </row>
    <row r="157" spans="1:5" ht="13.5" thickBot="1">
      <c r="A157" s="22">
        <v>60</v>
      </c>
      <c r="B157" s="18" t="s">
        <v>42</v>
      </c>
      <c r="C157" s="19" t="s">
        <v>2</v>
      </c>
      <c r="D157" s="21"/>
      <c r="E157" s="155"/>
    </row>
    <row r="158" spans="1:5" ht="12.75">
      <c r="A158" s="222">
        <v>61</v>
      </c>
      <c r="B158" s="224" t="s">
        <v>43</v>
      </c>
      <c r="C158" s="224" t="s">
        <v>13</v>
      </c>
      <c r="D158" s="87" t="s">
        <v>58</v>
      </c>
      <c r="E158" s="60">
        <v>6228</v>
      </c>
    </row>
    <row r="159" spans="1:5" ht="13.5" thickBot="1">
      <c r="A159" s="228"/>
      <c r="B159" s="201"/>
      <c r="C159" s="201"/>
      <c r="D159" s="67" t="s">
        <v>202</v>
      </c>
      <c r="E159" s="62">
        <v>1404</v>
      </c>
    </row>
    <row r="160" spans="1:5" ht="19.5" customHeight="1" thickBot="1">
      <c r="A160" s="31"/>
      <c r="B160" s="32" t="s">
        <v>51</v>
      </c>
      <c r="C160" s="17"/>
      <c r="D160" s="72"/>
      <c r="E160" s="183">
        <f>E159+E158+E157</f>
        <v>7632</v>
      </c>
    </row>
    <row r="161" spans="1:5" ht="13.5" thickBot="1">
      <c r="A161" s="36">
        <v>62</v>
      </c>
      <c r="B161" s="37" t="s">
        <v>43</v>
      </c>
      <c r="C161" s="38" t="s">
        <v>3</v>
      </c>
      <c r="D161" s="96"/>
      <c r="E161" s="198"/>
    </row>
    <row r="162" spans="1:5" ht="13.5" thickBot="1">
      <c r="A162" s="23">
        <v>63</v>
      </c>
      <c r="B162" s="24" t="s">
        <v>44</v>
      </c>
      <c r="C162" s="25" t="s">
        <v>16</v>
      </c>
      <c r="D162" s="75"/>
      <c r="E162" s="165"/>
    </row>
    <row r="163" spans="1:5" ht="12.75">
      <c r="A163" s="222">
        <v>64</v>
      </c>
      <c r="B163" s="224" t="s">
        <v>44</v>
      </c>
      <c r="C163" s="226" t="s">
        <v>45</v>
      </c>
      <c r="D163" s="131" t="s">
        <v>203</v>
      </c>
      <c r="E163" s="189">
        <v>11349</v>
      </c>
    </row>
    <row r="164" spans="1:5" ht="13.5" thickBot="1">
      <c r="A164" s="223"/>
      <c r="B164" s="225"/>
      <c r="C164" s="227"/>
      <c r="D164" s="109" t="s">
        <v>50</v>
      </c>
      <c r="E164" s="186">
        <v>7000</v>
      </c>
    </row>
    <row r="165" spans="1:5" ht="18.75" customHeight="1" thickBot="1">
      <c r="A165" s="31"/>
      <c r="B165" s="32" t="s">
        <v>51</v>
      </c>
      <c r="C165" s="17"/>
      <c r="D165" s="72"/>
      <c r="E165" s="183">
        <f>E164+E163</f>
        <v>18349</v>
      </c>
    </row>
    <row r="166" spans="1:5" ht="13.5" thickBot="1">
      <c r="A166" s="23">
        <v>65</v>
      </c>
      <c r="B166" s="24" t="s">
        <v>46</v>
      </c>
      <c r="C166" s="25" t="s">
        <v>1</v>
      </c>
      <c r="D166" s="104" t="s">
        <v>204</v>
      </c>
      <c r="E166" s="165">
        <v>10265</v>
      </c>
    </row>
    <row r="167" spans="1:5" ht="19.5" customHeight="1" thickBot="1">
      <c r="A167" s="31"/>
      <c r="B167" s="32" t="s">
        <v>51</v>
      </c>
      <c r="C167" s="17"/>
      <c r="D167" s="63"/>
      <c r="E167" s="183">
        <f>E166</f>
        <v>10265</v>
      </c>
    </row>
    <row r="168" spans="1:5" ht="13.5" thickBot="1">
      <c r="A168" s="222">
        <v>66</v>
      </c>
      <c r="B168" s="224" t="s">
        <v>46</v>
      </c>
      <c r="C168" s="224" t="s">
        <v>31</v>
      </c>
      <c r="D168" s="130" t="s">
        <v>205</v>
      </c>
      <c r="E168" s="155">
        <v>26190</v>
      </c>
    </row>
    <row r="169" spans="1:5" ht="13.5" thickBot="1">
      <c r="A169" s="228"/>
      <c r="B169" s="201"/>
      <c r="C169" s="201"/>
      <c r="D169" s="206" t="s">
        <v>203</v>
      </c>
      <c r="E169" s="62">
        <v>13185.9</v>
      </c>
    </row>
    <row r="170" spans="1:5" ht="19.5" customHeight="1" thickBot="1">
      <c r="A170" s="31"/>
      <c r="B170" s="32" t="s">
        <v>51</v>
      </c>
      <c r="C170" s="17"/>
      <c r="D170" s="63"/>
      <c r="E170" s="183">
        <f>E169+E168</f>
        <v>39375.9</v>
      </c>
    </row>
    <row r="171" spans="1:5" ht="13.5" thickBot="1">
      <c r="A171" s="26">
        <v>67</v>
      </c>
      <c r="B171" s="27" t="s">
        <v>46</v>
      </c>
      <c r="C171" s="28" t="s">
        <v>32</v>
      </c>
      <c r="D171" s="21"/>
      <c r="E171" s="155"/>
    </row>
    <row r="172" spans="1:5" ht="13.5" thickBot="1">
      <c r="A172" s="22">
        <v>68</v>
      </c>
      <c r="B172" s="18" t="s">
        <v>46</v>
      </c>
      <c r="C172" s="19" t="s">
        <v>34</v>
      </c>
      <c r="D172" s="131" t="s">
        <v>206</v>
      </c>
      <c r="E172" s="76">
        <v>17852</v>
      </c>
    </row>
    <row r="173" spans="1:5" ht="30.75" customHeight="1" thickBot="1">
      <c r="A173" s="23">
        <v>69</v>
      </c>
      <c r="B173" s="24" t="s">
        <v>46</v>
      </c>
      <c r="C173" s="25" t="s">
        <v>47</v>
      </c>
      <c r="D173" s="132" t="s">
        <v>207</v>
      </c>
      <c r="E173" s="165">
        <v>55465</v>
      </c>
    </row>
    <row r="174" spans="1:5" ht="24" customHeight="1" thickBot="1">
      <c r="A174" s="31"/>
      <c r="B174" s="32" t="s">
        <v>51</v>
      </c>
      <c r="C174" s="17"/>
      <c r="D174" s="72"/>
      <c r="E174" s="183">
        <f>E173</f>
        <v>55465</v>
      </c>
    </row>
    <row r="175" spans="1:5" ht="13.5" thickBot="1">
      <c r="A175" s="23">
        <v>70</v>
      </c>
      <c r="B175" s="24" t="s">
        <v>46</v>
      </c>
      <c r="C175" s="25" t="s">
        <v>13</v>
      </c>
      <c r="D175" s="104" t="s">
        <v>208</v>
      </c>
      <c r="E175" s="165">
        <v>70808</v>
      </c>
    </row>
    <row r="176" spans="1:5" ht="23.25" customHeight="1" thickBot="1">
      <c r="A176" s="31"/>
      <c r="B176" s="32" t="s">
        <v>51</v>
      </c>
      <c r="C176" s="17"/>
      <c r="D176" s="63"/>
      <c r="E176" s="183">
        <f>E175</f>
        <v>70808</v>
      </c>
    </row>
    <row r="177" spans="1:5" ht="12.75">
      <c r="A177" s="222">
        <v>71</v>
      </c>
      <c r="B177" s="224" t="s">
        <v>46</v>
      </c>
      <c r="C177" s="226" t="s">
        <v>15</v>
      </c>
      <c r="D177" s="75" t="s">
        <v>50</v>
      </c>
      <c r="E177" s="165">
        <v>7000</v>
      </c>
    </row>
    <row r="178" spans="1:5" ht="12.75">
      <c r="A178" s="223"/>
      <c r="B178" s="225"/>
      <c r="C178" s="227"/>
      <c r="D178" s="87" t="s">
        <v>209</v>
      </c>
      <c r="E178" s="91">
        <v>42793</v>
      </c>
    </row>
    <row r="179" spans="1:5" ht="12.75">
      <c r="A179" s="223"/>
      <c r="B179" s="225"/>
      <c r="C179" s="227"/>
      <c r="D179" s="85" t="s">
        <v>210</v>
      </c>
      <c r="E179" s="86">
        <v>20558</v>
      </c>
    </row>
    <row r="180" spans="1:5" ht="12.75">
      <c r="A180" s="223"/>
      <c r="B180" s="225"/>
      <c r="C180" s="227"/>
      <c r="D180" s="85" t="s">
        <v>211</v>
      </c>
      <c r="E180" s="86">
        <v>8104</v>
      </c>
    </row>
    <row r="181" spans="1:5" ht="12.75">
      <c r="A181" s="223"/>
      <c r="B181" s="225"/>
      <c r="C181" s="227"/>
      <c r="D181" s="103" t="s">
        <v>59</v>
      </c>
      <c r="E181" s="91">
        <v>105842</v>
      </c>
    </row>
    <row r="182" spans="1:5" ht="13.5" thickBot="1">
      <c r="A182" s="228"/>
      <c r="B182" s="229"/>
      <c r="C182" s="230"/>
      <c r="D182" s="207" t="s">
        <v>60</v>
      </c>
      <c r="E182" s="62">
        <v>120619</v>
      </c>
    </row>
    <row r="183" spans="1:5" ht="20.25" customHeight="1" thickBot="1">
      <c r="A183" s="31"/>
      <c r="B183" s="32" t="s">
        <v>51</v>
      </c>
      <c r="C183" s="17"/>
      <c r="D183" s="72"/>
      <c r="E183" s="183">
        <f>E182+E181+E180+E179+E178+E177</f>
        <v>304916</v>
      </c>
    </row>
    <row r="184" spans="1:5" ht="12.75">
      <c r="A184" s="222">
        <v>72</v>
      </c>
      <c r="B184" s="224" t="s">
        <v>46</v>
      </c>
      <c r="C184" s="226" t="s">
        <v>35</v>
      </c>
      <c r="D184" s="75" t="s">
        <v>50</v>
      </c>
      <c r="E184" s="165">
        <v>7000</v>
      </c>
    </row>
    <row r="185" spans="1:5" ht="12.75">
      <c r="A185" s="223"/>
      <c r="B185" s="225"/>
      <c r="C185" s="227"/>
      <c r="D185" s="204" t="s">
        <v>212</v>
      </c>
      <c r="E185" s="106">
        <v>34711</v>
      </c>
    </row>
    <row r="186" spans="1:5" ht="12.75">
      <c r="A186" s="223"/>
      <c r="B186" s="225"/>
      <c r="C186" s="227"/>
      <c r="D186" s="74" t="s">
        <v>213</v>
      </c>
      <c r="E186" s="91">
        <v>16388.16</v>
      </c>
    </row>
    <row r="187" spans="1:5" ht="13.5" thickBot="1">
      <c r="A187" s="223"/>
      <c r="B187" s="225"/>
      <c r="C187" s="227"/>
      <c r="D187" s="87" t="s">
        <v>214</v>
      </c>
      <c r="E187" s="84">
        <v>130978</v>
      </c>
    </row>
    <row r="188" spans="1:5" ht="24" customHeight="1" thickBot="1">
      <c r="A188" s="31"/>
      <c r="B188" s="32" t="s">
        <v>51</v>
      </c>
      <c r="C188" s="17"/>
      <c r="D188" s="72"/>
      <c r="E188" s="183">
        <f>E187+E186+E185+E184</f>
        <v>189077.16</v>
      </c>
    </row>
    <row r="189" spans="1:5" ht="13.5" thickBot="1">
      <c r="A189" s="23">
        <v>73</v>
      </c>
      <c r="B189" s="24" t="s">
        <v>46</v>
      </c>
      <c r="C189" s="25" t="s">
        <v>17</v>
      </c>
      <c r="D189" s="195" t="s">
        <v>215</v>
      </c>
      <c r="E189" s="165">
        <v>72224</v>
      </c>
    </row>
    <row r="190" spans="1:5" ht="19.5" customHeight="1" thickBot="1">
      <c r="A190" s="31"/>
      <c r="B190" s="32" t="s">
        <v>51</v>
      </c>
      <c r="C190" s="17"/>
      <c r="D190" s="63"/>
      <c r="E190" s="183">
        <f>E189</f>
        <v>72224</v>
      </c>
    </row>
    <row r="191" spans="1:5" ht="12.75">
      <c r="A191" s="222">
        <v>74</v>
      </c>
      <c r="B191" s="224" t="s">
        <v>46</v>
      </c>
      <c r="C191" s="226" t="s">
        <v>19</v>
      </c>
      <c r="D191" s="74" t="s">
        <v>216</v>
      </c>
      <c r="E191" s="83">
        <v>151105</v>
      </c>
    </row>
    <row r="192" spans="1:5" ht="13.5" thickBot="1">
      <c r="A192" s="223"/>
      <c r="B192" s="225"/>
      <c r="C192" s="227"/>
      <c r="D192" s="195" t="s">
        <v>217</v>
      </c>
      <c r="E192" s="62">
        <v>50190.56</v>
      </c>
    </row>
    <row r="193" spans="1:5" ht="19.5" customHeight="1" thickBot="1">
      <c r="A193" s="31"/>
      <c r="B193" s="32" t="s">
        <v>51</v>
      </c>
      <c r="C193" s="17"/>
      <c r="D193" s="63"/>
      <c r="E193" s="183">
        <f>E192+E191</f>
        <v>201295.56</v>
      </c>
    </row>
    <row r="194" spans="1:5" ht="13.5" thickBot="1">
      <c r="A194" s="22">
        <v>75</v>
      </c>
      <c r="B194" s="18" t="s">
        <v>46</v>
      </c>
      <c r="C194" s="18" t="s">
        <v>21</v>
      </c>
      <c r="D194" s="21" t="s">
        <v>50</v>
      </c>
      <c r="E194" s="155">
        <v>7000</v>
      </c>
    </row>
    <row r="195" spans="1:5" ht="16.5" customHeight="1" thickBot="1">
      <c r="A195" s="208"/>
      <c r="B195" s="16" t="s">
        <v>51</v>
      </c>
      <c r="C195" s="209"/>
      <c r="D195" s="72"/>
      <c r="E195" s="183">
        <f>E194</f>
        <v>7000</v>
      </c>
    </row>
    <row r="196" spans="1:5" ht="24" customHeight="1" thickBot="1">
      <c r="A196" s="149"/>
      <c r="B196" s="210" t="s">
        <v>61</v>
      </c>
      <c r="C196" s="210"/>
      <c r="D196" s="149"/>
      <c r="E196" s="76">
        <f>E10+E19+E22+E25+E29+E33+E35+E43+E46+E49+E51+E55+E60+E62+E68+E72+E75+E80+E86+E93+E94+E97+E102+E103+E106+E110+E113+E117+E122+E126+E128+E131+E134+E137+E138+E142+E145+E151+E156+E160+E165+E167+E170+E172+E174+E176+E183+E188+E190+E193+E195</f>
        <v>4378723.37</v>
      </c>
    </row>
    <row r="197" spans="1:5" ht="12.75">
      <c r="A197" s="141"/>
      <c r="B197" s="211"/>
      <c r="C197" s="145"/>
      <c r="D197" s="141"/>
      <c r="E197" s="212"/>
    </row>
    <row r="198" spans="1:5" ht="18">
      <c r="A198" s="221" t="s">
        <v>63</v>
      </c>
      <c r="B198" s="221"/>
      <c r="C198" s="221"/>
      <c r="D198" s="221"/>
      <c r="E198" s="221"/>
    </row>
    <row r="199" spans="1:5" ht="13.5" thickBot="1">
      <c r="A199" s="141"/>
      <c r="B199" s="211"/>
      <c r="C199" s="145"/>
      <c r="D199" s="141"/>
      <c r="E199" s="212"/>
    </row>
    <row r="200" spans="1:5" ht="26.25" thickBot="1">
      <c r="A200" s="213" t="s">
        <v>137</v>
      </c>
      <c r="B200" s="163" t="s">
        <v>5</v>
      </c>
      <c r="C200" s="214" t="s">
        <v>138</v>
      </c>
      <c r="D200" s="161" t="s">
        <v>6</v>
      </c>
      <c r="E200" s="215" t="s">
        <v>7</v>
      </c>
    </row>
    <row r="201" spans="1:5" ht="16.5" customHeight="1" thickBot="1">
      <c r="A201" s="22">
        <v>1</v>
      </c>
      <c r="B201" s="29" t="s">
        <v>8</v>
      </c>
      <c r="C201" s="29" t="s">
        <v>2</v>
      </c>
      <c r="D201" s="216" t="s">
        <v>218</v>
      </c>
      <c r="E201" s="155">
        <v>112176</v>
      </c>
    </row>
    <row r="202" spans="1:5" ht="21" customHeight="1" thickBot="1">
      <c r="A202" s="141"/>
      <c r="B202" s="210" t="s">
        <v>61</v>
      </c>
      <c r="C202" s="148"/>
      <c r="D202" s="149"/>
      <c r="E202" s="217">
        <f>E201</f>
        <v>112176</v>
      </c>
    </row>
  </sheetData>
  <mergeCells count="102">
    <mergeCell ref="A2:E2"/>
    <mergeCell ref="A3:E3"/>
    <mergeCell ref="A4:E4"/>
    <mergeCell ref="A129:A130"/>
    <mergeCell ref="A7:A10"/>
    <mergeCell ref="B7:B9"/>
    <mergeCell ref="C7:C9"/>
    <mergeCell ref="B115:B116"/>
    <mergeCell ref="C115:C116"/>
    <mergeCell ref="A115:A116"/>
    <mergeCell ref="B139:B141"/>
    <mergeCell ref="C139:C141"/>
    <mergeCell ref="A139:A141"/>
    <mergeCell ref="A132:A133"/>
    <mergeCell ref="B132:B133"/>
    <mergeCell ref="C132:C133"/>
    <mergeCell ref="B52:B54"/>
    <mergeCell ref="A52:A54"/>
    <mergeCell ref="C52:C54"/>
    <mergeCell ref="A37:A42"/>
    <mergeCell ref="B37:B42"/>
    <mergeCell ref="C37:C42"/>
    <mergeCell ref="A17:A18"/>
    <mergeCell ref="B17:B18"/>
    <mergeCell ref="C17:C18"/>
    <mergeCell ref="B20:B21"/>
    <mergeCell ref="C20:C21"/>
    <mergeCell ref="A23:A24"/>
    <mergeCell ref="B23:B24"/>
    <mergeCell ref="C23:C24"/>
    <mergeCell ref="A30:A32"/>
    <mergeCell ref="B30:B32"/>
    <mergeCell ref="C30:C32"/>
    <mergeCell ref="C26:C28"/>
    <mergeCell ref="B26:B28"/>
    <mergeCell ref="A26:A28"/>
    <mergeCell ref="A56:A59"/>
    <mergeCell ref="B56:B59"/>
    <mergeCell ref="C56:C59"/>
    <mergeCell ref="A82:A85"/>
    <mergeCell ref="B82:B85"/>
    <mergeCell ref="C82:C85"/>
    <mergeCell ref="B77:B79"/>
    <mergeCell ref="C77:C79"/>
    <mergeCell ref="A63:A67"/>
    <mergeCell ref="B63:B67"/>
    <mergeCell ref="A90:A92"/>
    <mergeCell ref="B90:B92"/>
    <mergeCell ref="C90:C92"/>
    <mergeCell ref="C63:C67"/>
    <mergeCell ref="A69:A71"/>
    <mergeCell ref="B69:B71"/>
    <mergeCell ref="C69:C71"/>
    <mergeCell ref="A77:A79"/>
    <mergeCell ref="A95:A96"/>
    <mergeCell ref="B95:B96"/>
    <mergeCell ref="C95:C96"/>
    <mergeCell ref="A98:A101"/>
    <mergeCell ref="B98:B101"/>
    <mergeCell ref="C98:C101"/>
    <mergeCell ref="A146:A150"/>
    <mergeCell ref="B146:B150"/>
    <mergeCell ref="C146:C150"/>
    <mergeCell ref="A158:A159"/>
    <mergeCell ref="B158:B159"/>
    <mergeCell ref="C158:C159"/>
    <mergeCell ref="A153:A155"/>
    <mergeCell ref="B153:B155"/>
    <mergeCell ref="C153:C155"/>
    <mergeCell ref="A107:A109"/>
    <mergeCell ref="B107:B109"/>
    <mergeCell ref="C107:C109"/>
    <mergeCell ref="C168:C169"/>
    <mergeCell ref="B168:B169"/>
    <mergeCell ref="A168:A169"/>
    <mergeCell ref="B129:B130"/>
    <mergeCell ref="C129:C130"/>
    <mergeCell ref="A143:A144"/>
    <mergeCell ref="B143:B144"/>
    <mergeCell ref="A111:A112"/>
    <mergeCell ref="B111:B112"/>
    <mergeCell ref="C111:C112"/>
    <mergeCell ref="C143:C144"/>
    <mergeCell ref="A123:A125"/>
    <mergeCell ref="B123:B125"/>
    <mergeCell ref="C123:C125"/>
    <mergeCell ref="A118:A121"/>
    <mergeCell ref="B118:B121"/>
    <mergeCell ref="C118:C121"/>
    <mergeCell ref="A163:A164"/>
    <mergeCell ref="B163:B164"/>
    <mergeCell ref="C163:C164"/>
    <mergeCell ref="A177:A182"/>
    <mergeCell ref="B177:B182"/>
    <mergeCell ref="C177:C182"/>
    <mergeCell ref="A198:E198"/>
    <mergeCell ref="A184:A187"/>
    <mergeCell ref="B184:B187"/>
    <mergeCell ref="C184:C187"/>
    <mergeCell ref="A191:A192"/>
    <mergeCell ref="B191:B192"/>
    <mergeCell ref="C191:C192"/>
  </mergeCells>
  <printOptions/>
  <pageMargins left="0.984251968503937" right="0" top="0.1968503937007874" bottom="0.5905511811023623" header="0" footer="0.1968503937007874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1"/>
  <sheetViews>
    <sheetView showRowColHeaders="0" tabSelected="1" zoomScalePageLayoutView="0" workbookViewId="0" topLeftCell="A1">
      <selection activeCell="A5" sqref="A5"/>
    </sheetView>
  </sheetViews>
  <sheetFormatPr defaultColWidth="9.00390625" defaultRowHeight="12.75"/>
  <cols>
    <col min="1" max="1" width="7.25390625" style="158" customWidth="1"/>
    <col min="2" max="2" width="18.75390625" style="219" customWidth="1"/>
    <col min="3" max="3" width="8.125" style="219" customWidth="1"/>
    <col min="4" max="4" width="51.875" style="158" customWidth="1"/>
    <col min="5" max="5" width="11.375" style="158" customWidth="1"/>
    <col min="6" max="16384" width="9.125" style="158" customWidth="1"/>
  </cols>
  <sheetData>
    <row r="1" spans="1:5" ht="13.5" customHeight="1">
      <c r="A1" s="2" t="s">
        <v>124</v>
      </c>
      <c r="B1" s="3"/>
      <c r="C1" s="4"/>
      <c r="D1" s="5"/>
      <c r="E1" s="1"/>
    </row>
    <row r="2" spans="1:5" ht="15.75">
      <c r="A2" s="153" t="s">
        <v>127</v>
      </c>
      <c r="B2" s="153"/>
      <c r="C2" s="153"/>
      <c r="D2" s="153"/>
      <c r="E2" s="153"/>
    </row>
    <row r="3" spans="1:5" ht="15.75">
      <c r="A3" s="153" t="s">
        <v>126</v>
      </c>
      <c r="B3" s="153"/>
      <c r="C3" s="153"/>
      <c r="D3" s="153"/>
      <c r="E3" s="153"/>
    </row>
    <row r="4" spans="1:5" ht="15.75">
      <c r="A4" s="153" t="s">
        <v>125</v>
      </c>
      <c r="B4" s="153"/>
      <c r="C4" s="153"/>
      <c r="D4" s="153"/>
      <c r="E4" s="153"/>
    </row>
    <row r="5" spans="1:5" ht="13.5" thickBot="1">
      <c r="A5" s="6"/>
      <c r="B5" s="6"/>
      <c r="C5" s="6"/>
      <c r="D5" s="7"/>
      <c r="E5" s="8" t="s">
        <v>123</v>
      </c>
    </row>
    <row r="6" spans="1:5" ht="26.25" thickBot="1">
      <c r="A6" s="63" t="s">
        <v>4</v>
      </c>
      <c r="B6" s="9" t="s">
        <v>5</v>
      </c>
      <c r="C6" s="10" t="s">
        <v>138</v>
      </c>
      <c r="D6" s="11" t="s">
        <v>6</v>
      </c>
      <c r="E6" s="12" t="s">
        <v>7</v>
      </c>
    </row>
    <row r="7" spans="1:5" ht="12.75">
      <c r="A7" s="169">
        <v>1</v>
      </c>
      <c r="B7" s="231" t="s">
        <v>8</v>
      </c>
      <c r="C7" s="231" t="s">
        <v>2</v>
      </c>
      <c r="D7" s="59" t="s">
        <v>111</v>
      </c>
      <c r="E7" s="60">
        <v>5952</v>
      </c>
    </row>
    <row r="8" spans="1:5" ht="13.5" thickBot="1">
      <c r="A8" s="171"/>
      <c r="B8" s="232"/>
      <c r="C8" s="232"/>
      <c r="D8" s="61" t="s">
        <v>50</v>
      </c>
      <c r="E8" s="62">
        <v>3000</v>
      </c>
    </row>
    <row r="9" spans="1:5" s="181" customFormat="1" ht="19.5" customHeight="1" thickBot="1">
      <c r="A9" s="15"/>
      <c r="B9" s="16" t="s">
        <v>51</v>
      </c>
      <c r="C9" s="17"/>
      <c r="D9" s="63"/>
      <c r="E9" s="81">
        <f>E8+E7</f>
        <v>8952</v>
      </c>
    </row>
    <row r="10" spans="1:5" ht="14.25" customHeight="1" thickBot="1">
      <c r="A10" s="13">
        <v>2</v>
      </c>
      <c r="B10" s="18" t="s">
        <v>8</v>
      </c>
      <c r="C10" s="19" t="s">
        <v>48</v>
      </c>
      <c r="D10" s="21"/>
      <c r="E10" s="93"/>
    </row>
    <row r="11" spans="1:5" ht="12.75">
      <c r="A11" s="169">
        <v>3</v>
      </c>
      <c r="B11" s="231" t="s">
        <v>9</v>
      </c>
      <c r="C11" s="231" t="s">
        <v>0</v>
      </c>
      <c r="D11" s="61" t="s">
        <v>50</v>
      </c>
      <c r="E11" s="80">
        <v>2000</v>
      </c>
    </row>
    <row r="12" spans="1:5" ht="13.5" thickBot="1">
      <c r="A12" s="171"/>
      <c r="B12" s="232"/>
      <c r="C12" s="232"/>
      <c r="D12" s="64" t="s">
        <v>56</v>
      </c>
      <c r="E12" s="90">
        <v>6594</v>
      </c>
    </row>
    <row r="13" spans="1:5" s="181" customFormat="1" ht="19.5" customHeight="1" thickBot="1">
      <c r="A13" s="15"/>
      <c r="B13" s="16" t="s">
        <v>51</v>
      </c>
      <c r="C13" s="17"/>
      <c r="D13" s="63"/>
      <c r="E13" s="81">
        <f>E12+E11</f>
        <v>8594</v>
      </c>
    </row>
    <row r="14" spans="1:5" ht="12.75">
      <c r="A14" s="169">
        <v>4</v>
      </c>
      <c r="B14" s="231" t="s">
        <v>9</v>
      </c>
      <c r="C14" s="231" t="s">
        <v>10</v>
      </c>
      <c r="D14" s="65" t="s">
        <v>112</v>
      </c>
      <c r="E14" s="80">
        <v>29517.4</v>
      </c>
    </row>
    <row r="15" spans="1:5" ht="12.75">
      <c r="A15" s="170"/>
      <c r="B15" s="175"/>
      <c r="C15" s="175"/>
      <c r="D15" s="66" t="s">
        <v>58</v>
      </c>
      <c r="E15" s="88">
        <v>7101</v>
      </c>
    </row>
    <row r="16" spans="1:5" ht="13.5" thickBot="1">
      <c r="A16" s="171"/>
      <c r="B16" s="232"/>
      <c r="C16" s="232"/>
      <c r="D16" s="67" t="s">
        <v>65</v>
      </c>
      <c r="E16" s="90">
        <v>13000</v>
      </c>
    </row>
    <row r="17" spans="1:5" s="181" customFormat="1" ht="19.5" customHeight="1" thickBot="1">
      <c r="A17" s="21"/>
      <c r="B17" s="16" t="s">
        <v>51</v>
      </c>
      <c r="C17" s="17"/>
      <c r="D17" s="63"/>
      <c r="E17" s="81">
        <f>E16+E15+E14</f>
        <v>49618.4</v>
      </c>
    </row>
    <row r="18" spans="1:5" ht="18.75" customHeight="1" thickBot="1">
      <c r="A18" s="22">
        <v>5</v>
      </c>
      <c r="B18" s="18" t="s">
        <v>9</v>
      </c>
      <c r="C18" s="19" t="s">
        <v>33</v>
      </c>
      <c r="D18" s="68" t="s">
        <v>96</v>
      </c>
      <c r="E18" s="93">
        <v>80572.3</v>
      </c>
    </row>
    <row r="19" spans="1:5" s="181" customFormat="1" ht="19.5" customHeight="1" thickBot="1">
      <c r="A19" s="21"/>
      <c r="B19" s="16" t="s">
        <v>51</v>
      </c>
      <c r="C19" s="17"/>
      <c r="D19" s="63"/>
      <c r="E19" s="81">
        <f>E18</f>
        <v>80572.3</v>
      </c>
    </row>
    <row r="20" spans="1:5" ht="13.5" thickBot="1">
      <c r="A20" s="23">
        <v>6</v>
      </c>
      <c r="B20" s="24" t="s">
        <v>9</v>
      </c>
      <c r="C20" s="25" t="s">
        <v>49</v>
      </c>
      <c r="D20" s="68" t="s">
        <v>96</v>
      </c>
      <c r="E20" s="95">
        <v>80572.3</v>
      </c>
    </row>
    <row r="21" spans="1:5" s="181" customFormat="1" ht="19.5" customHeight="1" thickBot="1">
      <c r="A21" s="21"/>
      <c r="B21" s="16" t="s">
        <v>51</v>
      </c>
      <c r="C21" s="17"/>
      <c r="D21" s="63"/>
      <c r="E21" s="81">
        <f>E20</f>
        <v>80572.3</v>
      </c>
    </row>
    <row r="22" spans="1:5" ht="18.75" customHeight="1" thickBot="1">
      <c r="A22" s="22">
        <v>7</v>
      </c>
      <c r="B22" s="18" t="s">
        <v>9</v>
      </c>
      <c r="C22" s="19" t="s">
        <v>11</v>
      </c>
      <c r="D22" s="21" t="s">
        <v>53</v>
      </c>
      <c r="E22" s="77">
        <v>19841</v>
      </c>
    </row>
    <row r="23" spans="1:5" ht="13.5" thickBot="1">
      <c r="A23" s="23">
        <v>8</v>
      </c>
      <c r="B23" s="24" t="s">
        <v>9</v>
      </c>
      <c r="C23" s="25" t="s">
        <v>12</v>
      </c>
      <c r="D23" s="69"/>
      <c r="E23" s="95"/>
    </row>
    <row r="24" spans="1:5" ht="13.5" thickBot="1">
      <c r="A24" s="22">
        <v>9</v>
      </c>
      <c r="B24" s="18" t="s">
        <v>9</v>
      </c>
      <c r="C24" s="19" t="s">
        <v>13</v>
      </c>
      <c r="D24" s="21"/>
      <c r="E24" s="93"/>
    </row>
    <row r="25" spans="1:5" ht="13.5" thickBot="1">
      <c r="A25" s="26">
        <v>10</v>
      </c>
      <c r="B25" s="27" t="s">
        <v>9</v>
      </c>
      <c r="C25" s="28" t="s">
        <v>14</v>
      </c>
      <c r="D25" s="70"/>
      <c r="E25" s="150"/>
    </row>
    <row r="26" spans="1:5" ht="13.5" thickBot="1">
      <c r="A26" s="22">
        <v>11</v>
      </c>
      <c r="B26" s="29" t="s">
        <v>9</v>
      </c>
      <c r="C26" s="29" t="s">
        <v>15</v>
      </c>
      <c r="D26" s="71" t="s">
        <v>50</v>
      </c>
      <c r="E26" s="77">
        <v>5000</v>
      </c>
    </row>
    <row r="27" spans="1:5" ht="12.75">
      <c r="A27" s="223">
        <v>12</v>
      </c>
      <c r="B27" s="175" t="s">
        <v>9</v>
      </c>
      <c r="C27" s="175" t="s">
        <v>16</v>
      </c>
      <c r="D27" s="59" t="s">
        <v>113</v>
      </c>
      <c r="E27" s="150">
        <v>6500</v>
      </c>
    </row>
    <row r="28" spans="1:5" ht="13.5" thickBot="1">
      <c r="A28" s="228"/>
      <c r="B28" s="232"/>
      <c r="C28" s="232"/>
      <c r="D28" s="64" t="s">
        <v>50</v>
      </c>
      <c r="E28" s="88">
        <v>3000</v>
      </c>
    </row>
    <row r="29" spans="1:5" ht="18.75" customHeight="1" thickBot="1">
      <c r="A29" s="31"/>
      <c r="B29" s="32" t="s">
        <v>51</v>
      </c>
      <c r="C29" s="17"/>
      <c r="D29" s="72"/>
      <c r="E29" s="81">
        <f>E28+E27</f>
        <v>9500</v>
      </c>
    </row>
    <row r="30" spans="1:5" ht="12.75">
      <c r="A30" s="222">
        <v>13</v>
      </c>
      <c r="B30" s="231" t="s">
        <v>9</v>
      </c>
      <c r="C30" s="231" t="s">
        <v>17</v>
      </c>
      <c r="D30" s="73" t="s">
        <v>66</v>
      </c>
      <c r="E30" s="60">
        <v>136617</v>
      </c>
    </row>
    <row r="31" spans="1:5" ht="13.5" thickBot="1">
      <c r="A31" s="228"/>
      <c r="B31" s="232"/>
      <c r="C31" s="232"/>
      <c r="D31" s="74" t="s">
        <v>56</v>
      </c>
      <c r="E31" s="62">
        <v>25243</v>
      </c>
    </row>
    <row r="32" spans="1:5" ht="18" customHeight="1" thickBot="1">
      <c r="A32" s="31"/>
      <c r="B32" s="32" t="s">
        <v>51</v>
      </c>
      <c r="C32" s="17"/>
      <c r="D32" s="63"/>
      <c r="E32" s="81">
        <f>E31+E30</f>
        <v>161860</v>
      </c>
    </row>
    <row r="33" spans="1:5" ht="13.5" thickBot="1">
      <c r="A33" s="23">
        <v>14</v>
      </c>
      <c r="B33" s="24" t="s">
        <v>9</v>
      </c>
      <c r="C33" s="25" t="s">
        <v>18</v>
      </c>
      <c r="D33" s="75" t="s">
        <v>50</v>
      </c>
      <c r="E33" s="79">
        <v>5000</v>
      </c>
    </row>
    <row r="34" spans="1:5" ht="13.5" thickBot="1">
      <c r="A34" s="22">
        <v>15</v>
      </c>
      <c r="B34" s="18" t="s">
        <v>9</v>
      </c>
      <c r="C34" s="19" t="s">
        <v>19</v>
      </c>
      <c r="D34" s="71" t="s">
        <v>50</v>
      </c>
      <c r="E34" s="76">
        <v>2500</v>
      </c>
    </row>
    <row r="35" spans="1:5" ht="13.5" thickBot="1">
      <c r="A35" s="26">
        <v>16</v>
      </c>
      <c r="B35" s="27" t="s">
        <v>9</v>
      </c>
      <c r="C35" s="28" t="s">
        <v>20</v>
      </c>
      <c r="D35" s="64" t="s">
        <v>50</v>
      </c>
      <c r="E35" s="76">
        <v>5000</v>
      </c>
    </row>
    <row r="36" spans="1:5" ht="15.75" customHeight="1" thickBot="1">
      <c r="A36" s="22">
        <v>17</v>
      </c>
      <c r="B36" s="18" t="s">
        <v>9</v>
      </c>
      <c r="C36" s="19" t="s">
        <v>21</v>
      </c>
      <c r="D36" s="21"/>
      <c r="E36" s="77"/>
    </row>
    <row r="37" spans="1:5" ht="13.5" thickBot="1">
      <c r="A37" s="23">
        <v>18</v>
      </c>
      <c r="B37" s="24" t="s">
        <v>9</v>
      </c>
      <c r="C37" s="25" t="s">
        <v>22</v>
      </c>
      <c r="D37" s="78" t="s">
        <v>55</v>
      </c>
      <c r="E37" s="79">
        <v>1504</v>
      </c>
    </row>
    <row r="38" spans="1:5" ht="13.5" thickBot="1">
      <c r="A38" s="23">
        <v>19</v>
      </c>
      <c r="B38" s="14" t="s">
        <v>9</v>
      </c>
      <c r="C38" s="33" t="s">
        <v>23</v>
      </c>
      <c r="D38" s="67" t="s">
        <v>59</v>
      </c>
      <c r="E38" s="80">
        <v>69951</v>
      </c>
    </row>
    <row r="39" spans="1:5" ht="18.75" customHeight="1" thickBot="1">
      <c r="A39" s="31"/>
      <c r="B39" s="32" t="s">
        <v>51</v>
      </c>
      <c r="C39" s="17"/>
      <c r="D39" s="63"/>
      <c r="E39" s="81">
        <f>E38</f>
        <v>69951</v>
      </c>
    </row>
    <row r="40" spans="1:5" ht="12.75">
      <c r="A40" s="222">
        <v>20</v>
      </c>
      <c r="B40" s="224" t="s">
        <v>9</v>
      </c>
      <c r="C40" s="224" t="s">
        <v>24</v>
      </c>
      <c r="D40" s="82" t="s">
        <v>69</v>
      </c>
      <c r="E40" s="83">
        <v>11058</v>
      </c>
    </row>
    <row r="41" spans="1:5" ht="13.5" thickBot="1">
      <c r="A41" s="223"/>
      <c r="B41" s="233"/>
      <c r="C41" s="233"/>
      <c r="D41" s="66" t="s">
        <v>50</v>
      </c>
      <c r="E41" s="84">
        <v>2500</v>
      </c>
    </row>
    <row r="42" spans="1:5" ht="18" customHeight="1" thickBot="1">
      <c r="A42" s="31"/>
      <c r="B42" s="32" t="s">
        <v>51</v>
      </c>
      <c r="C42" s="17"/>
      <c r="D42" s="63"/>
      <c r="E42" s="81">
        <f>E41+E40</f>
        <v>13558</v>
      </c>
    </row>
    <row r="43" spans="1:5" ht="12.75">
      <c r="A43" s="222">
        <v>21</v>
      </c>
      <c r="B43" s="224" t="s">
        <v>9</v>
      </c>
      <c r="C43" s="226" t="s">
        <v>25</v>
      </c>
      <c r="D43" s="85" t="s">
        <v>70</v>
      </c>
      <c r="E43" s="60">
        <v>1484</v>
      </c>
    </row>
    <row r="44" spans="1:5" ht="12.75">
      <c r="A44" s="223"/>
      <c r="B44" s="225"/>
      <c r="C44" s="227"/>
      <c r="D44" s="85" t="s">
        <v>71</v>
      </c>
      <c r="E44" s="86">
        <v>4188.2</v>
      </c>
    </row>
    <row r="45" spans="1:5" ht="13.5" thickBot="1">
      <c r="A45" s="223"/>
      <c r="B45" s="225"/>
      <c r="C45" s="227"/>
      <c r="D45" s="66" t="s">
        <v>50</v>
      </c>
      <c r="E45" s="62">
        <v>5000</v>
      </c>
    </row>
    <row r="46" spans="1:5" ht="21.75" customHeight="1" thickBot="1">
      <c r="A46" s="31"/>
      <c r="B46" s="32" t="s">
        <v>51</v>
      </c>
      <c r="C46" s="17"/>
      <c r="D46" s="72"/>
      <c r="E46" s="81">
        <f>E45+E44+E43</f>
        <v>10672.2</v>
      </c>
    </row>
    <row r="47" spans="1:5" ht="12.75">
      <c r="A47" s="222">
        <v>22</v>
      </c>
      <c r="B47" s="231" t="s">
        <v>9</v>
      </c>
      <c r="C47" s="231" t="s">
        <v>26</v>
      </c>
      <c r="D47" s="87" t="s">
        <v>72</v>
      </c>
      <c r="E47" s="80">
        <v>13730</v>
      </c>
    </row>
    <row r="48" spans="1:5" ht="13.5" thickBot="1">
      <c r="A48" s="223"/>
      <c r="B48" s="175"/>
      <c r="C48" s="175"/>
      <c r="D48" s="66" t="s">
        <v>50</v>
      </c>
      <c r="E48" s="88">
        <v>4000</v>
      </c>
    </row>
    <row r="49" spans="1:5" ht="17.25" customHeight="1" thickBot="1">
      <c r="A49" s="31"/>
      <c r="B49" s="32" t="s">
        <v>51</v>
      </c>
      <c r="C49" s="17"/>
      <c r="D49" s="63"/>
      <c r="E49" s="81">
        <f>E48+E47</f>
        <v>17730</v>
      </c>
    </row>
    <row r="50" spans="1:5" ht="12.75">
      <c r="A50" s="222">
        <v>23</v>
      </c>
      <c r="B50" s="231" t="s">
        <v>9</v>
      </c>
      <c r="C50" s="231" t="s">
        <v>27</v>
      </c>
      <c r="D50" s="85" t="s">
        <v>56</v>
      </c>
      <c r="E50" s="80">
        <v>4396</v>
      </c>
    </row>
    <row r="51" spans="1:5" ht="13.5" thickBot="1">
      <c r="A51" s="228"/>
      <c r="B51" s="232"/>
      <c r="C51" s="232"/>
      <c r="D51" s="78" t="s">
        <v>107</v>
      </c>
      <c r="E51" s="90">
        <v>9014</v>
      </c>
    </row>
    <row r="52" spans="1:5" ht="18" customHeight="1" thickBot="1">
      <c r="A52" s="31"/>
      <c r="B52" s="32" t="s">
        <v>51</v>
      </c>
      <c r="C52" s="17"/>
      <c r="D52" s="63"/>
      <c r="E52" s="81">
        <f>E51+E50</f>
        <v>13410</v>
      </c>
    </row>
    <row r="53" spans="1:5" ht="12.75">
      <c r="A53" s="222">
        <v>24</v>
      </c>
      <c r="B53" s="231" t="s">
        <v>9</v>
      </c>
      <c r="C53" s="231" t="s">
        <v>28</v>
      </c>
      <c r="D53" s="87" t="s">
        <v>74</v>
      </c>
      <c r="E53" s="60">
        <v>99067</v>
      </c>
    </row>
    <row r="54" spans="1:5" ht="13.5" thickBot="1">
      <c r="A54" s="223"/>
      <c r="B54" s="175"/>
      <c r="C54" s="175"/>
      <c r="D54" s="66" t="s">
        <v>106</v>
      </c>
      <c r="E54" s="91">
        <v>95271</v>
      </c>
    </row>
    <row r="55" spans="1:5" ht="20.25" customHeight="1" thickBot="1">
      <c r="A55" s="31"/>
      <c r="B55" s="32" t="s">
        <v>51</v>
      </c>
      <c r="C55" s="17"/>
      <c r="D55" s="63"/>
      <c r="E55" s="81">
        <f>E54+E53</f>
        <v>194338</v>
      </c>
    </row>
    <row r="56" spans="1:5" ht="12.75">
      <c r="A56" s="222">
        <v>25</v>
      </c>
      <c r="B56" s="222" t="s">
        <v>9</v>
      </c>
      <c r="C56" s="222">
        <v>37</v>
      </c>
      <c r="D56" s="87" t="s">
        <v>74</v>
      </c>
      <c r="E56" s="86">
        <v>20914</v>
      </c>
    </row>
    <row r="57" spans="1:5" ht="13.5" thickBot="1">
      <c r="A57" s="228"/>
      <c r="B57" s="228"/>
      <c r="C57" s="228"/>
      <c r="D57" s="92" t="s">
        <v>105</v>
      </c>
      <c r="E57" s="62">
        <v>760</v>
      </c>
    </row>
    <row r="58" spans="1:5" ht="17.25" customHeight="1" thickBot="1">
      <c r="A58" s="31"/>
      <c r="B58" s="32" t="s">
        <v>51</v>
      </c>
      <c r="C58" s="17"/>
      <c r="D58" s="72"/>
      <c r="E58" s="81">
        <f>E57+E56</f>
        <v>21674</v>
      </c>
    </row>
    <row r="59" spans="1:5" ht="13.5" thickBot="1">
      <c r="A59" s="22">
        <v>26</v>
      </c>
      <c r="B59" s="18" t="s">
        <v>29</v>
      </c>
      <c r="C59" s="19" t="s">
        <v>30</v>
      </c>
      <c r="D59" s="21"/>
      <c r="E59" s="93"/>
    </row>
    <row r="60" spans="1:5" ht="13.5" thickBot="1">
      <c r="A60" s="23">
        <v>27</v>
      </c>
      <c r="B60" s="14" t="s">
        <v>29</v>
      </c>
      <c r="C60" s="14" t="s">
        <v>31</v>
      </c>
      <c r="D60" s="94" t="s">
        <v>75</v>
      </c>
      <c r="E60" s="95">
        <v>18440</v>
      </c>
    </row>
    <row r="61" spans="1:5" ht="17.25" customHeight="1" thickBot="1">
      <c r="A61" s="31"/>
      <c r="B61" s="32" t="s">
        <v>51</v>
      </c>
      <c r="C61" s="17"/>
      <c r="D61" s="72"/>
      <c r="E61" s="81">
        <f>E60</f>
        <v>18440</v>
      </c>
    </row>
    <row r="62" spans="1:5" ht="13.5" thickBot="1">
      <c r="A62" s="36">
        <v>28</v>
      </c>
      <c r="B62" s="37" t="s">
        <v>29</v>
      </c>
      <c r="C62" s="38" t="s">
        <v>10</v>
      </c>
      <c r="D62" s="96"/>
      <c r="E62" s="97"/>
    </row>
    <row r="63" spans="1:5" ht="13.5" thickBot="1">
      <c r="A63" s="13">
        <v>29</v>
      </c>
      <c r="B63" s="39" t="s">
        <v>29</v>
      </c>
      <c r="C63" s="39" t="s">
        <v>32</v>
      </c>
      <c r="D63" s="21" t="s">
        <v>50</v>
      </c>
      <c r="E63" s="98">
        <v>500</v>
      </c>
    </row>
    <row r="64" spans="1:5" ht="12.75">
      <c r="A64" s="222">
        <v>30</v>
      </c>
      <c r="B64" s="231" t="s">
        <v>29</v>
      </c>
      <c r="C64" s="231" t="s">
        <v>33</v>
      </c>
      <c r="D64" s="99" t="s">
        <v>114</v>
      </c>
      <c r="E64" s="60">
        <v>5660</v>
      </c>
    </row>
    <row r="65" spans="1:5" ht="13.5" thickBot="1">
      <c r="A65" s="228"/>
      <c r="B65" s="232"/>
      <c r="C65" s="232"/>
      <c r="D65" s="100" t="s">
        <v>58</v>
      </c>
      <c r="E65" s="62">
        <v>6445</v>
      </c>
    </row>
    <row r="66" spans="1:5" ht="17.25" customHeight="1" thickBot="1">
      <c r="A66" s="31"/>
      <c r="B66" s="32" t="s">
        <v>51</v>
      </c>
      <c r="C66" s="17"/>
      <c r="D66" s="72"/>
      <c r="E66" s="81">
        <f>E65+E64</f>
        <v>12105</v>
      </c>
    </row>
    <row r="67" spans="1:5" ht="13.5" thickBot="1">
      <c r="A67" s="20">
        <v>31</v>
      </c>
      <c r="B67" s="40" t="s">
        <v>29</v>
      </c>
      <c r="C67" s="41" t="s">
        <v>34</v>
      </c>
      <c r="D67" s="101"/>
      <c r="E67" s="102"/>
    </row>
    <row r="68" spans="1:5" ht="13.5" thickBot="1">
      <c r="A68" s="22">
        <v>32</v>
      </c>
      <c r="B68" s="18" t="s">
        <v>29</v>
      </c>
      <c r="C68" s="19" t="s">
        <v>11</v>
      </c>
      <c r="D68" s="21"/>
      <c r="E68" s="93"/>
    </row>
    <row r="69" spans="1:5" ht="13.5" thickBot="1">
      <c r="A69" s="23">
        <v>33</v>
      </c>
      <c r="B69" s="24" t="s">
        <v>36</v>
      </c>
      <c r="C69" s="25" t="s">
        <v>12</v>
      </c>
      <c r="D69" s="103"/>
      <c r="E69" s="95"/>
    </row>
    <row r="70" spans="1:5" ht="13.5" thickBot="1">
      <c r="A70" s="23">
        <v>34</v>
      </c>
      <c r="B70" s="24" t="s">
        <v>36</v>
      </c>
      <c r="C70" s="25" t="s">
        <v>15</v>
      </c>
      <c r="D70" s="75"/>
      <c r="E70" s="79"/>
    </row>
    <row r="71" spans="1:5" ht="13.5" thickBot="1">
      <c r="A71" s="23">
        <v>35</v>
      </c>
      <c r="B71" s="24" t="s">
        <v>36</v>
      </c>
      <c r="C71" s="25" t="s">
        <v>35</v>
      </c>
      <c r="D71" s="104"/>
      <c r="E71" s="60"/>
    </row>
    <row r="72" spans="1:5" ht="12.75">
      <c r="A72" s="222">
        <v>36</v>
      </c>
      <c r="B72" s="231" t="s">
        <v>37</v>
      </c>
      <c r="C72" s="231" t="s">
        <v>0</v>
      </c>
      <c r="D72" s="105" t="s">
        <v>50</v>
      </c>
      <c r="E72" s="95">
        <v>5000</v>
      </c>
    </row>
    <row r="73" spans="1:5" ht="12.75">
      <c r="A73" s="223"/>
      <c r="B73" s="175"/>
      <c r="C73" s="175"/>
      <c r="D73" s="82" t="s">
        <v>77</v>
      </c>
      <c r="E73" s="106">
        <v>48469</v>
      </c>
    </row>
    <row r="74" spans="1:5" ht="12.75">
      <c r="A74" s="223"/>
      <c r="B74" s="175"/>
      <c r="C74" s="175"/>
      <c r="D74" s="82" t="s">
        <v>128</v>
      </c>
      <c r="E74" s="106">
        <v>55625</v>
      </c>
    </row>
    <row r="75" spans="1:5" ht="12.75">
      <c r="A75" s="223"/>
      <c r="B75" s="175"/>
      <c r="C75" s="175"/>
      <c r="D75" s="82" t="s">
        <v>129</v>
      </c>
      <c r="E75" s="106">
        <v>10379</v>
      </c>
    </row>
    <row r="76" spans="1:5" ht="12.75">
      <c r="A76" s="223"/>
      <c r="B76" s="175"/>
      <c r="C76" s="175"/>
      <c r="D76" s="82" t="s">
        <v>78</v>
      </c>
      <c r="E76" s="106">
        <v>5620</v>
      </c>
    </row>
    <row r="77" spans="1:5" ht="13.5" thickBot="1">
      <c r="A77" s="228"/>
      <c r="B77" s="232"/>
      <c r="C77" s="232"/>
      <c r="D77" s="103" t="s">
        <v>130</v>
      </c>
      <c r="E77" s="62">
        <v>185472</v>
      </c>
    </row>
    <row r="78" spans="1:5" ht="22.5" customHeight="1" thickBot="1">
      <c r="A78" s="31"/>
      <c r="B78" s="32" t="s">
        <v>51</v>
      </c>
      <c r="C78" s="17"/>
      <c r="D78" s="72"/>
      <c r="E78" s="81">
        <f>E77+E76+E75+E74+E73+E72</f>
        <v>310565</v>
      </c>
    </row>
    <row r="79" spans="1:5" ht="12.75">
      <c r="A79" s="222">
        <v>37</v>
      </c>
      <c r="B79" s="231" t="s">
        <v>37</v>
      </c>
      <c r="C79" s="231" t="s">
        <v>2</v>
      </c>
      <c r="D79" s="96" t="s">
        <v>50</v>
      </c>
      <c r="E79" s="107">
        <v>5000</v>
      </c>
    </row>
    <row r="80" spans="1:5" ht="12.75">
      <c r="A80" s="223"/>
      <c r="B80" s="175"/>
      <c r="C80" s="175"/>
      <c r="D80" s="66" t="s">
        <v>104</v>
      </c>
      <c r="E80" s="108">
        <v>138216</v>
      </c>
    </row>
    <row r="81" spans="1:5" ht="26.25" thickBot="1">
      <c r="A81" s="223"/>
      <c r="B81" s="175"/>
      <c r="C81" s="175"/>
      <c r="D81" s="109" t="s">
        <v>135</v>
      </c>
      <c r="E81" s="108">
        <v>4274</v>
      </c>
    </row>
    <row r="82" spans="1:5" ht="22.5" customHeight="1" thickBot="1">
      <c r="A82" s="31"/>
      <c r="B82" s="32" t="s">
        <v>51</v>
      </c>
      <c r="C82" s="17"/>
      <c r="D82" s="72"/>
      <c r="E82" s="81">
        <f>E81+E80+E79</f>
        <v>147490</v>
      </c>
    </row>
    <row r="83" spans="1:5" ht="13.5" thickBot="1">
      <c r="A83" s="23">
        <v>38</v>
      </c>
      <c r="B83" s="24" t="s">
        <v>37</v>
      </c>
      <c r="C83" s="25" t="s">
        <v>30</v>
      </c>
      <c r="D83" s="75" t="s">
        <v>134</v>
      </c>
      <c r="E83" s="79">
        <v>15003</v>
      </c>
    </row>
    <row r="84" spans="1:5" ht="13.5" thickBot="1">
      <c r="A84" s="23">
        <v>39</v>
      </c>
      <c r="B84" s="24" t="s">
        <v>37</v>
      </c>
      <c r="C84" s="25" t="s">
        <v>33</v>
      </c>
      <c r="D84" s="65"/>
      <c r="E84" s="95"/>
    </row>
    <row r="85" spans="1:5" ht="12.75">
      <c r="A85" s="222">
        <v>40</v>
      </c>
      <c r="B85" s="231" t="s">
        <v>38</v>
      </c>
      <c r="C85" s="231" t="s">
        <v>33</v>
      </c>
      <c r="D85" s="65" t="s">
        <v>50</v>
      </c>
      <c r="E85" s="110">
        <v>7500</v>
      </c>
    </row>
    <row r="86" spans="1:5" ht="12.75">
      <c r="A86" s="223"/>
      <c r="B86" s="175"/>
      <c r="C86" s="175"/>
      <c r="D86" s="111" t="s">
        <v>102</v>
      </c>
      <c r="E86" s="112">
        <v>26000</v>
      </c>
    </row>
    <row r="87" spans="1:5" ht="13.5" thickBot="1">
      <c r="A87" s="228"/>
      <c r="B87" s="232"/>
      <c r="C87" s="232"/>
      <c r="D87" s="67" t="s">
        <v>54</v>
      </c>
      <c r="E87" s="84">
        <v>209064</v>
      </c>
    </row>
    <row r="88" spans="1:5" ht="17.25" customHeight="1" thickBot="1">
      <c r="A88" s="31"/>
      <c r="B88" s="32" t="s">
        <v>51</v>
      </c>
      <c r="C88" s="17"/>
      <c r="D88" s="63"/>
      <c r="E88" s="81">
        <f>E87+E86+E85</f>
        <v>242564</v>
      </c>
    </row>
    <row r="89" spans="1:5" ht="12.75">
      <c r="A89" s="222">
        <v>41</v>
      </c>
      <c r="B89" s="231" t="s">
        <v>38</v>
      </c>
      <c r="C89" s="231" t="s">
        <v>11</v>
      </c>
      <c r="D89" s="103" t="s">
        <v>131</v>
      </c>
      <c r="E89" s="83">
        <v>12129</v>
      </c>
    </row>
    <row r="90" spans="1:5" ht="13.5" thickBot="1">
      <c r="A90" s="228"/>
      <c r="B90" s="232"/>
      <c r="C90" s="232"/>
      <c r="D90" s="70" t="s">
        <v>101</v>
      </c>
      <c r="E90" s="84">
        <v>500</v>
      </c>
    </row>
    <row r="91" spans="1:5" ht="17.25" customHeight="1" thickBot="1">
      <c r="A91" s="31"/>
      <c r="B91" s="32" t="s">
        <v>51</v>
      </c>
      <c r="C91" s="17"/>
      <c r="D91" s="63"/>
      <c r="E91" s="81">
        <f>E90+E89</f>
        <v>12629</v>
      </c>
    </row>
    <row r="92" spans="1:5" ht="12.75">
      <c r="A92" s="222">
        <v>42</v>
      </c>
      <c r="B92" s="224" t="s">
        <v>38</v>
      </c>
      <c r="C92" s="226" t="s">
        <v>12</v>
      </c>
      <c r="D92" s="113" t="s">
        <v>64</v>
      </c>
      <c r="E92" s="95">
        <v>108587</v>
      </c>
    </row>
    <row r="93" spans="1:5" ht="13.5" thickBot="1">
      <c r="A93" s="223"/>
      <c r="B93" s="225"/>
      <c r="C93" s="227"/>
      <c r="D93" s="66" t="s">
        <v>50</v>
      </c>
      <c r="E93" s="88">
        <v>5000</v>
      </c>
    </row>
    <row r="94" spans="1:5" ht="23.25" customHeight="1" thickBot="1">
      <c r="A94" s="31"/>
      <c r="B94" s="32" t="s">
        <v>51</v>
      </c>
      <c r="C94" s="17"/>
      <c r="D94" s="63"/>
      <c r="E94" s="81">
        <f>E93+E92</f>
        <v>113587</v>
      </c>
    </row>
    <row r="95" spans="1:5" ht="13.5" thickBot="1">
      <c r="A95" s="20">
        <v>43</v>
      </c>
      <c r="B95" s="40" t="s">
        <v>38</v>
      </c>
      <c r="C95" s="41" t="s">
        <v>13</v>
      </c>
      <c r="D95" s="101"/>
      <c r="E95" s="102"/>
    </row>
    <row r="96" spans="1:5" ht="12.75">
      <c r="A96" s="222">
        <v>44</v>
      </c>
      <c r="B96" s="224" t="s">
        <v>38</v>
      </c>
      <c r="C96" s="224" t="s">
        <v>15</v>
      </c>
      <c r="D96" s="114" t="s">
        <v>81</v>
      </c>
      <c r="E96" s="60">
        <v>40077</v>
      </c>
    </row>
    <row r="97" spans="1:5" ht="13.5" thickBot="1">
      <c r="A97" s="228"/>
      <c r="B97" s="201"/>
      <c r="C97" s="201"/>
      <c r="D97" s="92" t="s">
        <v>50</v>
      </c>
      <c r="E97" s="90">
        <v>5000</v>
      </c>
    </row>
    <row r="98" spans="1:5" ht="18.75" customHeight="1" thickBot="1">
      <c r="A98" s="31"/>
      <c r="B98" s="32" t="s">
        <v>51</v>
      </c>
      <c r="C98" s="17"/>
      <c r="D98" s="63"/>
      <c r="E98" s="81">
        <f>E97+E96</f>
        <v>45077</v>
      </c>
    </row>
    <row r="99" spans="1:5" ht="12.75">
      <c r="A99" s="222">
        <v>45</v>
      </c>
      <c r="B99" s="224" t="s">
        <v>38</v>
      </c>
      <c r="C99" s="224" t="s">
        <v>16</v>
      </c>
      <c r="D99" s="65" t="s">
        <v>50</v>
      </c>
      <c r="E99" s="80">
        <v>5000</v>
      </c>
    </row>
    <row r="100" spans="1:5" ht="12.75">
      <c r="A100" s="223"/>
      <c r="B100" s="233"/>
      <c r="C100" s="233"/>
      <c r="D100" s="115" t="s">
        <v>82</v>
      </c>
      <c r="E100" s="91">
        <v>5722</v>
      </c>
    </row>
    <row r="101" spans="1:5" ht="12.75">
      <c r="A101" s="223"/>
      <c r="B101" s="233"/>
      <c r="C101" s="233"/>
      <c r="D101" s="115" t="s">
        <v>83</v>
      </c>
      <c r="E101" s="91">
        <v>78265</v>
      </c>
    </row>
    <row r="102" spans="1:5" ht="12.75">
      <c r="A102" s="223"/>
      <c r="B102" s="233"/>
      <c r="C102" s="233"/>
      <c r="D102" s="115" t="s">
        <v>60</v>
      </c>
      <c r="E102" s="91">
        <v>17467</v>
      </c>
    </row>
    <row r="103" spans="1:5" ht="12.75">
      <c r="A103" s="223"/>
      <c r="B103" s="233"/>
      <c r="C103" s="233"/>
      <c r="D103" s="116" t="s">
        <v>115</v>
      </c>
      <c r="E103" s="91">
        <v>8793</v>
      </c>
    </row>
    <row r="104" spans="1:5" ht="13.5" thickBot="1">
      <c r="A104" s="223"/>
      <c r="B104" s="233"/>
      <c r="C104" s="233"/>
      <c r="D104" s="116" t="s">
        <v>116</v>
      </c>
      <c r="E104" s="84">
        <v>26000</v>
      </c>
    </row>
    <row r="105" spans="1:5" ht="18.75" customHeight="1" thickBot="1">
      <c r="A105" s="31"/>
      <c r="B105" s="32" t="s">
        <v>51</v>
      </c>
      <c r="C105" s="17"/>
      <c r="D105" s="63"/>
      <c r="E105" s="81">
        <f>E104+E103+E102+E101+E100+E99</f>
        <v>141247</v>
      </c>
    </row>
    <row r="106" spans="1:5" ht="12.75">
      <c r="A106" s="222">
        <v>46</v>
      </c>
      <c r="B106" s="224" t="s">
        <v>38</v>
      </c>
      <c r="C106" s="226" t="s">
        <v>35</v>
      </c>
      <c r="D106" s="75" t="s">
        <v>50</v>
      </c>
      <c r="E106" s="95">
        <v>7500</v>
      </c>
    </row>
    <row r="107" spans="1:5" ht="12.75">
      <c r="A107" s="223"/>
      <c r="B107" s="225"/>
      <c r="C107" s="227"/>
      <c r="D107" s="117" t="s">
        <v>81</v>
      </c>
      <c r="E107" s="86">
        <v>32122</v>
      </c>
    </row>
    <row r="108" spans="1:5" ht="13.5" thickBot="1">
      <c r="A108" s="223"/>
      <c r="B108" s="225"/>
      <c r="C108" s="227"/>
      <c r="D108" s="118" t="s">
        <v>84</v>
      </c>
      <c r="E108" s="62">
        <v>2375</v>
      </c>
    </row>
    <row r="109" spans="1:5" ht="19.5" customHeight="1" thickBot="1">
      <c r="A109" s="31"/>
      <c r="B109" s="32" t="s">
        <v>51</v>
      </c>
      <c r="C109" s="17"/>
      <c r="D109" s="63"/>
      <c r="E109" s="81">
        <f>E108+E107+E106</f>
        <v>41997</v>
      </c>
    </row>
    <row r="110" spans="1:5" ht="13.5" thickBot="1">
      <c r="A110" s="22">
        <v>47</v>
      </c>
      <c r="B110" s="18" t="s">
        <v>38</v>
      </c>
      <c r="C110" s="19" t="s">
        <v>39</v>
      </c>
      <c r="D110" s="21"/>
      <c r="E110" s="93"/>
    </row>
    <row r="111" spans="1:5" ht="12.75">
      <c r="A111" s="222">
        <v>48</v>
      </c>
      <c r="B111" s="231" t="s">
        <v>38</v>
      </c>
      <c r="C111" s="231" t="s">
        <v>18</v>
      </c>
      <c r="D111" s="96" t="s">
        <v>50</v>
      </c>
      <c r="E111" s="119">
        <v>2500</v>
      </c>
    </row>
    <row r="112" spans="1:5" ht="12.75">
      <c r="A112" s="223"/>
      <c r="B112" s="175"/>
      <c r="C112" s="175"/>
      <c r="D112" s="66" t="s">
        <v>109</v>
      </c>
      <c r="E112" s="106">
        <v>18467</v>
      </c>
    </row>
    <row r="113" spans="1:5" ht="12.75">
      <c r="A113" s="223"/>
      <c r="B113" s="175"/>
      <c r="C113" s="175"/>
      <c r="D113" s="66" t="s">
        <v>103</v>
      </c>
      <c r="E113" s="106">
        <v>11000</v>
      </c>
    </row>
    <row r="114" spans="1:5" ht="12.75">
      <c r="A114" s="223"/>
      <c r="B114" s="175"/>
      <c r="C114" s="175"/>
      <c r="D114" s="103" t="s">
        <v>85</v>
      </c>
      <c r="E114" s="91">
        <v>1430.5</v>
      </c>
    </row>
    <row r="115" spans="1:5" ht="13.5" thickBot="1">
      <c r="A115" s="228"/>
      <c r="B115" s="232"/>
      <c r="C115" s="232"/>
      <c r="D115" s="74" t="s">
        <v>58</v>
      </c>
      <c r="E115" s="62">
        <v>6555</v>
      </c>
    </row>
    <row r="116" spans="1:5" ht="18.75" customHeight="1" thickBot="1">
      <c r="A116" s="31"/>
      <c r="B116" s="32" t="s">
        <v>51</v>
      </c>
      <c r="C116" s="17"/>
      <c r="D116" s="72"/>
      <c r="E116" s="81">
        <f>E115+E114+E113+E112+E111</f>
        <v>39952.5</v>
      </c>
    </row>
    <row r="117" spans="1:5" ht="13.5" customHeight="1">
      <c r="A117" s="89">
        <v>49</v>
      </c>
      <c r="B117" s="231" t="s">
        <v>38</v>
      </c>
      <c r="C117" s="231" t="s">
        <v>19</v>
      </c>
      <c r="D117" s="120" t="s">
        <v>117</v>
      </c>
      <c r="E117" s="60">
        <v>22056</v>
      </c>
    </row>
    <row r="118" spans="1:5" ht="13.5" customHeight="1" thickBot="1">
      <c r="A118" s="56"/>
      <c r="B118" s="232"/>
      <c r="C118" s="232"/>
      <c r="D118" s="100" t="s">
        <v>99</v>
      </c>
      <c r="E118" s="62">
        <v>49362</v>
      </c>
    </row>
    <row r="119" spans="1:5" ht="18.75" customHeight="1" thickBot="1">
      <c r="A119" s="31"/>
      <c r="B119" s="32" t="s">
        <v>51</v>
      </c>
      <c r="C119" s="17"/>
      <c r="D119" s="72"/>
      <c r="E119" s="81">
        <f>E118+E117</f>
        <v>71418</v>
      </c>
    </row>
    <row r="120" spans="1:5" ht="13.5" thickBot="1">
      <c r="A120" s="23">
        <v>50</v>
      </c>
      <c r="B120" s="14" t="s">
        <v>38</v>
      </c>
      <c r="C120" s="14" t="s">
        <v>20</v>
      </c>
      <c r="D120" s="96" t="s">
        <v>50</v>
      </c>
      <c r="E120" s="121">
        <v>2500</v>
      </c>
    </row>
    <row r="121" spans="1:5" ht="13.5" thickBot="1">
      <c r="A121" s="22">
        <v>51</v>
      </c>
      <c r="B121" s="18" t="s">
        <v>38</v>
      </c>
      <c r="C121" s="19" t="s">
        <v>25</v>
      </c>
      <c r="D121" s="104" t="s">
        <v>86</v>
      </c>
      <c r="E121" s="93">
        <v>9562</v>
      </c>
    </row>
    <row r="122" spans="1:5" ht="18.75" customHeight="1" thickBot="1">
      <c r="A122" s="31"/>
      <c r="B122" s="32" t="s">
        <v>51</v>
      </c>
      <c r="C122" s="17"/>
      <c r="D122" s="72"/>
      <c r="E122" s="81">
        <f>E121</f>
        <v>9562</v>
      </c>
    </row>
    <row r="123" spans="1:5" ht="13.5" thickBot="1">
      <c r="A123" s="26">
        <v>52</v>
      </c>
      <c r="B123" s="27" t="s">
        <v>38</v>
      </c>
      <c r="C123" s="28" t="s">
        <v>26</v>
      </c>
      <c r="D123" s="122" t="s">
        <v>118</v>
      </c>
      <c r="E123" s="123">
        <v>13000</v>
      </c>
    </row>
    <row r="124" spans="1:5" ht="18.75" customHeight="1" thickBot="1">
      <c r="A124" s="31"/>
      <c r="B124" s="32" t="s">
        <v>51</v>
      </c>
      <c r="C124" s="17"/>
      <c r="D124" s="72"/>
      <c r="E124" s="81">
        <f>E123</f>
        <v>13000</v>
      </c>
    </row>
    <row r="125" spans="1:5" ht="12.75">
      <c r="A125" s="222">
        <v>53</v>
      </c>
      <c r="B125" s="231" t="s">
        <v>40</v>
      </c>
      <c r="C125" s="231" t="s">
        <v>1</v>
      </c>
      <c r="D125" s="65" t="s">
        <v>50</v>
      </c>
      <c r="E125" s="110">
        <v>5000</v>
      </c>
    </row>
    <row r="126" spans="1:5" ht="12.75">
      <c r="A126" s="223"/>
      <c r="B126" s="175"/>
      <c r="C126" s="175"/>
      <c r="D126" s="124" t="s">
        <v>100</v>
      </c>
      <c r="E126" s="112">
        <v>33511</v>
      </c>
    </row>
    <row r="127" spans="1:5" ht="26.25" thickBot="1">
      <c r="A127" s="228"/>
      <c r="B127" s="232"/>
      <c r="C127" s="232"/>
      <c r="D127" s="125" t="s">
        <v>87</v>
      </c>
      <c r="E127" s="126">
        <v>50150</v>
      </c>
    </row>
    <row r="128" spans="1:5" ht="18.75" customHeight="1" thickBot="1">
      <c r="A128" s="31"/>
      <c r="B128" s="32" t="s">
        <v>51</v>
      </c>
      <c r="C128" s="17"/>
      <c r="D128" s="72"/>
      <c r="E128" s="81">
        <f>E127+E126+E125</f>
        <v>88661</v>
      </c>
    </row>
    <row r="129" spans="1:5" ht="13.5" thickBot="1">
      <c r="A129" s="23">
        <v>54</v>
      </c>
      <c r="B129" s="24" t="s">
        <v>40</v>
      </c>
      <c r="C129" s="25" t="s">
        <v>30</v>
      </c>
      <c r="D129" s="21" t="s">
        <v>50</v>
      </c>
      <c r="E129" s="79">
        <v>5000</v>
      </c>
    </row>
    <row r="130" spans="1:5" ht="13.5" thickBot="1">
      <c r="A130" s="23">
        <v>55</v>
      </c>
      <c r="B130" s="24" t="s">
        <v>40</v>
      </c>
      <c r="C130" s="25" t="s">
        <v>31</v>
      </c>
      <c r="D130" s="92" t="s">
        <v>50</v>
      </c>
      <c r="E130" s="79">
        <v>5000</v>
      </c>
    </row>
    <row r="131" spans="1:5" ht="13.5" thickBot="1">
      <c r="A131" s="23">
        <v>56</v>
      </c>
      <c r="B131" s="14" t="s">
        <v>40</v>
      </c>
      <c r="C131" s="14" t="s">
        <v>10</v>
      </c>
      <c r="D131" s="21"/>
      <c r="E131" s="121"/>
    </row>
    <row r="132" spans="1:5" ht="12.75">
      <c r="A132" s="222">
        <v>57</v>
      </c>
      <c r="B132" s="224" t="s">
        <v>40</v>
      </c>
      <c r="C132" s="224" t="s">
        <v>32</v>
      </c>
      <c r="D132" s="127" t="s">
        <v>88</v>
      </c>
      <c r="E132" s="60">
        <v>4176</v>
      </c>
    </row>
    <row r="133" spans="1:5" ht="13.5" thickBot="1">
      <c r="A133" s="228"/>
      <c r="B133" s="201"/>
      <c r="C133" s="201"/>
      <c r="D133" s="92" t="s">
        <v>50</v>
      </c>
      <c r="E133" s="90">
        <v>5000</v>
      </c>
    </row>
    <row r="134" spans="1:5" ht="18" customHeight="1" thickBot="1">
      <c r="A134" s="31"/>
      <c r="B134" s="32" t="s">
        <v>51</v>
      </c>
      <c r="C134" s="17"/>
      <c r="D134" s="72"/>
      <c r="E134" s="81">
        <f>E133+E132</f>
        <v>9176</v>
      </c>
    </row>
    <row r="135" spans="1:5" ht="13.5" thickBot="1">
      <c r="A135" s="222">
        <v>58</v>
      </c>
      <c r="B135" s="231" t="s">
        <v>40</v>
      </c>
      <c r="C135" s="25" t="s">
        <v>33</v>
      </c>
      <c r="D135" s="104" t="s">
        <v>89</v>
      </c>
      <c r="E135" s="93">
        <v>30500</v>
      </c>
    </row>
    <row r="136" spans="1:5" ht="13.5" thickBot="1">
      <c r="A136" s="228"/>
      <c r="B136" s="232"/>
      <c r="C136" s="25"/>
      <c r="D136" s="64" t="s">
        <v>50</v>
      </c>
      <c r="E136" s="93">
        <v>5000</v>
      </c>
    </row>
    <row r="137" spans="1:5" ht="18" customHeight="1" thickBot="1">
      <c r="A137" s="31"/>
      <c r="B137" s="32" t="s">
        <v>51</v>
      </c>
      <c r="C137" s="17"/>
      <c r="D137" s="72"/>
      <c r="E137" s="81">
        <f>E136+E135</f>
        <v>35500</v>
      </c>
    </row>
    <row r="138" spans="1:5" ht="12.75">
      <c r="A138" s="222">
        <v>59</v>
      </c>
      <c r="B138" s="224" t="s">
        <v>41</v>
      </c>
      <c r="C138" s="226" t="s">
        <v>1</v>
      </c>
      <c r="D138" s="85" t="s">
        <v>132</v>
      </c>
      <c r="E138" s="60">
        <v>80877.8</v>
      </c>
    </row>
    <row r="139" spans="1:5" ht="12.75">
      <c r="A139" s="223"/>
      <c r="B139" s="233"/>
      <c r="C139" s="202"/>
      <c r="D139" s="85" t="s">
        <v>90</v>
      </c>
      <c r="E139" s="86">
        <v>8996</v>
      </c>
    </row>
    <row r="140" spans="1:5" ht="12.75">
      <c r="A140" s="223"/>
      <c r="B140" s="233"/>
      <c r="C140" s="202"/>
      <c r="D140" s="103" t="s">
        <v>85</v>
      </c>
      <c r="E140" s="86">
        <v>1430.5</v>
      </c>
    </row>
    <row r="141" spans="1:5" ht="12.75">
      <c r="A141" s="223"/>
      <c r="B141" s="225"/>
      <c r="C141" s="227"/>
      <c r="D141" s="82" t="s">
        <v>91</v>
      </c>
      <c r="E141" s="91">
        <v>18467</v>
      </c>
    </row>
    <row r="142" spans="1:5" ht="13.5" thickBot="1">
      <c r="A142" s="223"/>
      <c r="B142" s="225"/>
      <c r="C142" s="227"/>
      <c r="D142" s="109" t="s">
        <v>50</v>
      </c>
      <c r="E142" s="90">
        <v>5000</v>
      </c>
    </row>
    <row r="143" spans="1:5" ht="19.5" customHeight="1" thickBot="1">
      <c r="A143" s="31"/>
      <c r="B143" s="32" t="s">
        <v>51</v>
      </c>
      <c r="C143" s="17"/>
      <c r="D143" s="72"/>
      <c r="E143" s="81">
        <f>E142+E141+E140+E139+E138</f>
        <v>114771.3</v>
      </c>
    </row>
    <row r="144" spans="1:5" ht="13.5" thickBot="1">
      <c r="A144" s="22">
        <v>60</v>
      </c>
      <c r="B144" s="18" t="s">
        <v>42</v>
      </c>
      <c r="C144" s="19" t="s">
        <v>2</v>
      </c>
      <c r="D144" s="21"/>
      <c r="E144" s="93"/>
    </row>
    <row r="145" spans="1:5" ht="26.25" thickBot="1">
      <c r="A145" s="23">
        <v>61</v>
      </c>
      <c r="B145" s="24" t="s">
        <v>43</v>
      </c>
      <c r="C145" s="24" t="s">
        <v>13</v>
      </c>
      <c r="D145" s="128" t="s">
        <v>92</v>
      </c>
      <c r="E145" s="60">
        <v>100228</v>
      </c>
    </row>
    <row r="146" spans="1:5" ht="19.5" customHeight="1" thickBot="1">
      <c r="A146" s="31"/>
      <c r="B146" s="32" t="s">
        <v>51</v>
      </c>
      <c r="C146" s="17"/>
      <c r="D146" s="72"/>
      <c r="E146" s="81">
        <f>E145</f>
        <v>100228</v>
      </c>
    </row>
    <row r="147" spans="1:5" ht="13.5" thickBot="1">
      <c r="A147" s="36">
        <v>62</v>
      </c>
      <c r="B147" s="37" t="s">
        <v>43</v>
      </c>
      <c r="C147" s="38" t="s">
        <v>3</v>
      </c>
      <c r="D147" s="96"/>
      <c r="E147" s="97"/>
    </row>
    <row r="148" spans="1:5" ht="13.5" thickBot="1">
      <c r="A148" s="23">
        <v>63</v>
      </c>
      <c r="B148" s="24" t="s">
        <v>44</v>
      </c>
      <c r="C148" s="25" t="s">
        <v>16</v>
      </c>
      <c r="D148" s="129" t="s">
        <v>94</v>
      </c>
      <c r="E148" s="121">
        <v>38771</v>
      </c>
    </row>
    <row r="149" spans="1:5" ht="12.75">
      <c r="A149" s="222">
        <v>64</v>
      </c>
      <c r="B149" s="224" t="s">
        <v>44</v>
      </c>
      <c r="C149" s="226" t="s">
        <v>45</v>
      </c>
      <c r="D149" s="114" t="s">
        <v>93</v>
      </c>
      <c r="E149" s="60">
        <v>37135</v>
      </c>
    </row>
    <row r="150" spans="1:5" ht="13.5" thickBot="1">
      <c r="A150" s="223"/>
      <c r="B150" s="225"/>
      <c r="C150" s="227"/>
      <c r="D150" s="64" t="s">
        <v>50</v>
      </c>
      <c r="E150" s="90">
        <v>5000</v>
      </c>
    </row>
    <row r="151" spans="1:5" ht="18.75" customHeight="1" thickBot="1">
      <c r="A151" s="31"/>
      <c r="B151" s="32" t="s">
        <v>51</v>
      </c>
      <c r="C151" s="17"/>
      <c r="D151" s="72"/>
      <c r="E151" s="81">
        <f>E150+E149</f>
        <v>42135</v>
      </c>
    </row>
    <row r="152" spans="1:5" ht="13.5" thickBot="1">
      <c r="A152" s="23">
        <v>65</v>
      </c>
      <c r="B152" s="24" t="s">
        <v>46</v>
      </c>
      <c r="C152" s="25" t="s">
        <v>1</v>
      </c>
      <c r="D152" s="104"/>
      <c r="E152" s="95"/>
    </row>
    <row r="153" spans="1:5" ht="13.5" thickBot="1">
      <c r="A153" s="22">
        <v>66</v>
      </c>
      <c r="B153" s="18" t="s">
        <v>46</v>
      </c>
      <c r="C153" s="29" t="s">
        <v>31</v>
      </c>
      <c r="D153" s="130"/>
      <c r="E153" s="93"/>
    </row>
    <row r="154" spans="1:5" ht="13.5" thickBot="1">
      <c r="A154" s="26">
        <v>67</v>
      </c>
      <c r="B154" s="27" t="s">
        <v>46</v>
      </c>
      <c r="C154" s="28" t="s">
        <v>32</v>
      </c>
      <c r="D154" s="21"/>
      <c r="E154" s="93"/>
    </row>
    <row r="155" spans="1:5" ht="13.5" thickBot="1">
      <c r="A155" s="22">
        <v>68</v>
      </c>
      <c r="B155" s="18" t="s">
        <v>46</v>
      </c>
      <c r="C155" s="19" t="s">
        <v>34</v>
      </c>
      <c r="D155" s="131"/>
      <c r="E155" s="76"/>
    </row>
    <row r="156" spans="1:5" ht="15.75" customHeight="1" thickBot="1">
      <c r="A156" s="23">
        <v>69</v>
      </c>
      <c r="B156" s="24" t="s">
        <v>46</v>
      </c>
      <c r="C156" s="25" t="s">
        <v>47</v>
      </c>
      <c r="D156" s="132"/>
      <c r="E156" s="95"/>
    </row>
    <row r="157" spans="1:5" ht="13.5" thickBot="1">
      <c r="A157" s="23">
        <v>70</v>
      </c>
      <c r="B157" s="24" t="s">
        <v>46</v>
      </c>
      <c r="C157" s="25" t="s">
        <v>13</v>
      </c>
      <c r="D157" s="104" t="s">
        <v>58</v>
      </c>
      <c r="E157" s="95">
        <v>5984</v>
      </c>
    </row>
    <row r="158" spans="1:5" ht="23.25" customHeight="1" thickBot="1">
      <c r="A158" s="31"/>
      <c r="B158" s="32" t="s">
        <v>51</v>
      </c>
      <c r="C158" s="17"/>
      <c r="D158" s="63"/>
      <c r="E158" s="81">
        <f>E157</f>
        <v>5984</v>
      </c>
    </row>
    <row r="159" spans="1:5" ht="12.75">
      <c r="A159" s="222">
        <v>71</v>
      </c>
      <c r="B159" s="224" t="s">
        <v>46</v>
      </c>
      <c r="C159" s="226" t="s">
        <v>15</v>
      </c>
      <c r="D159" s="75" t="s">
        <v>50</v>
      </c>
      <c r="E159" s="95">
        <v>5000</v>
      </c>
    </row>
    <row r="160" spans="1:5" ht="12.75">
      <c r="A160" s="223"/>
      <c r="B160" s="225"/>
      <c r="C160" s="227"/>
      <c r="D160" s="66" t="s">
        <v>119</v>
      </c>
      <c r="E160" s="91">
        <v>5722</v>
      </c>
    </row>
    <row r="161" spans="1:5" ht="12.75">
      <c r="A161" s="223"/>
      <c r="B161" s="225"/>
      <c r="C161" s="227"/>
      <c r="D161" s="66" t="s">
        <v>97</v>
      </c>
      <c r="E161" s="86">
        <v>1793.42</v>
      </c>
    </row>
    <row r="162" spans="1:5" ht="13.5" thickBot="1">
      <c r="A162" s="223"/>
      <c r="B162" s="225"/>
      <c r="C162" s="227"/>
      <c r="D162" s="103" t="s">
        <v>95</v>
      </c>
      <c r="E162" s="86">
        <v>78888</v>
      </c>
    </row>
    <row r="163" spans="1:5" ht="20.25" customHeight="1" thickBot="1">
      <c r="A163" s="31"/>
      <c r="B163" s="32" t="s">
        <v>51</v>
      </c>
      <c r="C163" s="17"/>
      <c r="D163" s="72"/>
      <c r="E163" s="81">
        <f>E162+E161+E160+E159</f>
        <v>91403.42</v>
      </c>
    </row>
    <row r="164" spans="1:5" ht="13.5" thickBot="1">
      <c r="A164" s="23">
        <v>72</v>
      </c>
      <c r="B164" s="24" t="s">
        <v>46</v>
      </c>
      <c r="C164" s="25" t="s">
        <v>35</v>
      </c>
      <c r="D164" s="75" t="s">
        <v>50</v>
      </c>
      <c r="E164" s="95">
        <v>5000</v>
      </c>
    </row>
    <row r="165" spans="1:5" ht="24" customHeight="1" thickBot="1">
      <c r="A165" s="31"/>
      <c r="B165" s="32" t="s">
        <v>51</v>
      </c>
      <c r="C165" s="17"/>
      <c r="D165" s="72"/>
      <c r="E165" s="81">
        <f>E164</f>
        <v>5000</v>
      </c>
    </row>
    <row r="166" spans="1:5" ht="12.75">
      <c r="A166" s="222">
        <v>73</v>
      </c>
      <c r="B166" s="231" t="s">
        <v>46</v>
      </c>
      <c r="C166" s="231" t="s">
        <v>17</v>
      </c>
      <c r="D166" s="65" t="s">
        <v>120</v>
      </c>
      <c r="E166" s="80">
        <v>5400</v>
      </c>
    </row>
    <row r="167" spans="1:5" ht="13.5" thickBot="1">
      <c r="A167" s="228"/>
      <c r="B167" s="232"/>
      <c r="C167" s="232"/>
      <c r="D167" s="67" t="s">
        <v>133</v>
      </c>
      <c r="E167" s="90">
        <v>69074.6</v>
      </c>
    </row>
    <row r="168" spans="1:5" ht="19.5" customHeight="1" thickBot="1">
      <c r="A168" s="31"/>
      <c r="B168" s="32" t="s">
        <v>51</v>
      </c>
      <c r="C168" s="17"/>
      <c r="D168" s="63"/>
      <c r="E168" s="81">
        <f>E167+E166</f>
        <v>74474.6</v>
      </c>
    </row>
    <row r="169" spans="1:5" ht="13.5" thickBot="1">
      <c r="A169" s="23">
        <v>74</v>
      </c>
      <c r="B169" s="29" t="s">
        <v>46</v>
      </c>
      <c r="C169" s="19" t="s">
        <v>19</v>
      </c>
      <c r="D169" s="133"/>
      <c r="E169" s="134"/>
    </row>
    <row r="170" spans="1:5" ht="12.75">
      <c r="A170" s="222">
        <v>75</v>
      </c>
      <c r="B170" s="175" t="s">
        <v>46</v>
      </c>
      <c r="C170" s="175" t="s">
        <v>21</v>
      </c>
      <c r="D170" s="70" t="s">
        <v>121</v>
      </c>
      <c r="E170" s="106">
        <v>82483.2</v>
      </c>
    </row>
    <row r="171" spans="1:5" ht="13.5" thickBot="1">
      <c r="A171" s="228"/>
      <c r="B171" s="232"/>
      <c r="C171" s="232"/>
      <c r="D171" s="92" t="s">
        <v>50</v>
      </c>
      <c r="E171" s="135">
        <v>5000</v>
      </c>
    </row>
    <row r="172" spans="1:5" ht="21.75" customHeight="1" thickBot="1">
      <c r="A172" s="136"/>
      <c r="B172" s="137" t="s">
        <v>51</v>
      </c>
      <c r="C172" s="138"/>
      <c r="D172" s="139"/>
      <c r="E172" s="140">
        <f>E171+E170</f>
        <v>87483.2</v>
      </c>
    </row>
    <row r="173" spans="1:5" ht="13.5" thickBot="1">
      <c r="A173" s="141"/>
      <c r="B173" s="142" t="s">
        <v>61</v>
      </c>
      <c r="C173" s="143" t="s">
        <v>62</v>
      </c>
      <c r="D173" s="21"/>
      <c r="E173" s="144">
        <v>2721071.22</v>
      </c>
    </row>
    <row r="174" spans="1:5" ht="12.75">
      <c r="A174" s="141"/>
      <c r="B174" s="145"/>
      <c r="C174" s="145"/>
      <c r="D174" s="141"/>
      <c r="E174" s="141"/>
    </row>
    <row r="175" spans="1:5" ht="18">
      <c r="A175" s="221" t="s">
        <v>63</v>
      </c>
      <c r="B175" s="221"/>
      <c r="C175" s="221"/>
      <c r="D175" s="221"/>
      <c r="E175" s="221"/>
    </row>
    <row r="176" spans="1:5" ht="13.5" thickBot="1">
      <c r="A176" s="141"/>
      <c r="B176" s="145"/>
      <c r="C176" s="145"/>
      <c r="D176" s="141"/>
      <c r="E176" s="141"/>
    </row>
    <row r="177" spans="1:5" ht="26.25" thickBot="1">
      <c r="A177" s="146" t="s">
        <v>4</v>
      </c>
      <c r="B177" s="46" t="s">
        <v>5</v>
      </c>
      <c r="C177" s="46" t="s">
        <v>52</v>
      </c>
      <c r="D177" s="47" t="s">
        <v>6</v>
      </c>
      <c r="E177" s="151" t="s">
        <v>7</v>
      </c>
    </row>
    <row r="178" spans="1:5" ht="13.5" thickBot="1">
      <c r="A178" s="238">
        <v>1</v>
      </c>
      <c r="B178" s="48" t="s">
        <v>67</v>
      </c>
      <c r="C178" s="49" t="s">
        <v>12</v>
      </c>
      <c r="D178" s="50" t="s">
        <v>100</v>
      </c>
      <c r="E178" s="154">
        <v>76675</v>
      </c>
    </row>
    <row r="179" spans="1:5" ht="13.5" thickBot="1">
      <c r="A179" s="239"/>
      <c r="B179" s="48" t="s">
        <v>67</v>
      </c>
      <c r="C179" s="48" t="s">
        <v>20</v>
      </c>
      <c r="D179" s="51" t="s">
        <v>110</v>
      </c>
      <c r="E179" s="154">
        <v>339141</v>
      </c>
    </row>
    <row r="180" spans="1:5" ht="12.75">
      <c r="A180" s="239"/>
      <c r="B180" s="226" t="s">
        <v>67</v>
      </c>
      <c r="C180" s="57" t="s">
        <v>21</v>
      </c>
      <c r="D180" s="234" t="s">
        <v>68</v>
      </c>
      <c r="E180" s="236">
        <v>36934</v>
      </c>
    </row>
    <row r="181" spans="1:5" ht="3" customHeight="1" thickBot="1">
      <c r="A181" s="240"/>
      <c r="B181" s="230"/>
      <c r="C181" s="58"/>
      <c r="D181" s="235"/>
      <c r="E181" s="237"/>
    </row>
    <row r="182" spans="1:5" ht="15.75" customHeight="1" thickBot="1">
      <c r="A182" s="52">
        <v>2</v>
      </c>
      <c r="B182" s="23" t="s">
        <v>67</v>
      </c>
      <c r="C182" s="53">
        <v>29</v>
      </c>
      <c r="D182" s="85" t="s">
        <v>57</v>
      </c>
      <c r="E182" s="42">
        <v>128257</v>
      </c>
    </row>
    <row r="183" spans="1:5" ht="16.5" customHeight="1" thickBot="1">
      <c r="A183" s="54">
        <v>3</v>
      </c>
      <c r="B183" s="22" t="s">
        <v>67</v>
      </c>
      <c r="C183" s="55">
        <v>31</v>
      </c>
      <c r="D183" s="132" t="s">
        <v>73</v>
      </c>
      <c r="E183" s="134">
        <v>284132</v>
      </c>
    </row>
    <row r="184" spans="1:5" ht="16.5" customHeight="1" thickBot="1">
      <c r="A184" s="54">
        <v>4</v>
      </c>
      <c r="B184" s="22" t="s">
        <v>67</v>
      </c>
      <c r="C184" s="55">
        <v>31</v>
      </c>
      <c r="D184" s="67" t="s">
        <v>53</v>
      </c>
      <c r="E184" s="134">
        <v>72075</v>
      </c>
    </row>
    <row r="185" spans="1:5" ht="18.75" customHeight="1" thickBot="1">
      <c r="A185" s="45">
        <v>4</v>
      </c>
      <c r="B185" s="30" t="s">
        <v>67</v>
      </c>
      <c r="C185" s="44">
        <v>37</v>
      </c>
      <c r="D185" s="132" t="s">
        <v>73</v>
      </c>
      <c r="E185" s="43">
        <v>98873</v>
      </c>
    </row>
    <row r="186" spans="1:5" ht="18" customHeight="1" thickBot="1">
      <c r="A186" s="54">
        <v>5</v>
      </c>
      <c r="B186" s="22" t="s">
        <v>76</v>
      </c>
      <c r="C186" s="55">
        <v>10</v>
      </c>
      <c r="D186" s="67" t="s">
        <v>53</v>
      </c>
      <c r="E186" s="155">
        <v>32105</v>
      </c>
    </row>
    <row r="187" spans="1:5" ht="18.75" customHeight="1" thickBot="1">
      <c r="A187" s="54">
        <v>7</v>
      </c>
      <c r="B187" s="22" t="s">
        <v>79</v>
      </c>
      <c r="C187" s="55">
        <v>7</v>
      </c>
      <c r="D187" s="67" t="s">
        <v>53</v>
      </c>
      <c r="E187" s="155">
        <v>48809</v>
      </c>
    </row>
    <row r="188" spans="1:5" ht="15.75" customHeight="1" thickBot="1">
      <c r="A188" s="54">
        <v>8</v>
      </c>
      <c r="B188" s="22" t="s">
        <v>79</v>
      </c>
      <c r="C188" s="55">
        <v>11</v>
      </c>
      <c r="D188" s="104" t="s">
        <v>80</v>
      </c>
      <c r="E188" s="155">
        <v>36934</v>
      </c>
    </row>
    <row r="189" spans="1:5" ht="17.25" customHeight="1" thickBot="1">
      <c r="A189" s="54">
        <v>9</v>
      </c>
      <c r="B189" s="22" t="s">
        <v>79</v>
      </c>
      <c r="C189" s="55">
        <v>19</v>
      </c>
      <c r="D189" s="21" t="s">
        <v>122</v>
      </c>
      <c r="E189" s="134">
        <v>18467</v>
      </c>
    </row>
    <row r="190" spans="1:5" ht="15" customHeight="1" thickBot="1">
      <c r="A190" s="54">
        <v>10</v>
      </c>
      <c r="B190" s="22" t="s">
        <v>108</v>
      </c>
      <c r="C190" s="55">
        <v>5</v>
      </c>
      <c r="D190" s="21" t="s">
        <v>98</v>
      </c>
      <c r="E190" s="134">
        <v>11200</v>
      </c>
    </row>
    <row r="191" spans="1:5" ht="13.5" thickBot="1">
      <c r="A191" s="141"/>
      <c r="B191" s="147" t="s">
        <v>61</v>
      </c>
      <c r="C191" s="148"/>
      <c r="D191" s="149"/>
      <c r="E191" s="156">
        <f>E190+E189+E188+E187+E186+E185+E184+E183+E182+E180+E179+E178</f>
        <v>1183602</v>
      </c>
    </row>
  </sheetData>
  <sheetProtection/>
  <mergeCells count="98">
    <mergeCell ref="A2:E2"/>
    <mergeCell ref="A3:E3"/>
    <mergeCell ref="A4:E4"/>
    <mergeCell ref="A178:A180"/>
    <mergeCell ref="A125:A127"/>
    <mergeCell ref="B125:B127"/>
    <mergeCell ref="C125:C127"/>
    <mergeCell ref="B11:B12"/>
    <mergeCell ref="A11:A12"/>
    <mergeCell ref="C11:C12"/>
    <mergeCell ref="A89:A90"/>
    <mergeCell ref="B89:B90"/>
    <mergeCell ref="C89:C90"/>
    <mergeCell ref="C117:C118"/>
    <mergeCell ref="B117:B118"/>
    <mergeCell ref="A117:A118"/>
    <mergeCell ref="B96:B97"/>
    <mergeCell ref="C96:C97"/>
    <mergeCell ref="A96:A97"/>
    <mergeCell ref="A111:A115"/>
    <mergeCell ref="C14:C16"/>
    <mergeCell ref="B14:B16"/>
    <mergeCell ref="A14:A16"/>
    <mergeCell ref="C27:C28"/>
    <mergeCell ref="B27:B28"/>
    <mergeCell ref="A27:A28"/>
    <mergeCell ref="B111:B115"/>
    <mergeCell ref="C111:C115"/>
    <mergeCell ref="A106:A108"/>
    <mergeCell ref="B106:B108"/>
    <mergeCell ref="C106:C108"/>
    <mergeCell ref="A99:A104"/>
    <mergeCell ref="A30:A31"/>
    <mergeCell ref="B30:B31"/>
    <mergeCell ref="C30:C31"/>
    <mergeCell ref="A64:A65"/>
    <mergeCell ref="A53:A54"/>
    <mergeCell ref="C53:C54"/>
    <mergeCell ref="B40:B41"/>
    <mergeCell ref="A40:A41"/>
    <mergeCell ref="C40:C41"/>
    <mergeCell ref="C72:C77"/>
    <mergeCell ref="A72:A77"/>
    <mergeCell ref="B47:B48"/>
    <mergeCell ref="A47:A48"/>
    <mergeCell ref="C50:C51"/>
    <mergeCell ref="B50:B51"/>
    <mergeCell ref="A50:A51"/>
    <mergeCell ref="C56:C57"/>
    <mergeCell ref="B56:B57"/>
    <mergeCell ref="A56:A57"/>
    <mergeCell ref="A43:A45"/>
    <mergeCell ref="B43:B45"/>
    <mergeCell ref="C43:C45"/>
    <mergeCell ref="B64:B65"/>
    <mergeCell ref="C64:C65"/>
    <mergeCell ref="C47:C48"/>
    <mergeCell ref="B53:B54"/>
    <mergeCell ref="A92:A93"/>
    <mergeCell ref="B92:B93"/>
    <mergeCell ref="C92:C93"/>
    <mergeCell ref="B72:B77"/>
    <mergeCell ref="A85:A87"/>
    <mergeCell ref="B85:B87"/>
    <mergeCell ref="C85:C87"/>
    <mergeCell ref="C79:C81"/>
    <mergeCell ref="B79:B81"/>
    <mergeCell ref="A79:A81"/>
    <mergeCell ref="A132:A133"/>
    <mergeCell ref="B132:B133"/>
    <mergeCell ref="C132:C133"/>
    <mergeCell ref="A138:A142"/>
    <mergeCell ref="B138:B142"/>
    <mergeCell ref="A135:A136"/>
    <mergeCell ref="D180:D181"/>
    <mergeCell ref="A175:E175"/>
    <mergeCell ref="C138:C142"/>
    <mergeCell ref="B135:B136"/>
    <mergeCell ref="A159:A162"/>
    <mergeCell ref="B159:B162"/>
    <mergeCell ref="C159:C162"/>
    <mergeCell ref="E180:E181"/>
    <mergeCell ref="C166:C167"/>
    <mergeCell ref="B166:B167"/>
    <mergeCell ref="B180:B181"/>
    <mergeCell ref="C180:C181"/>
    <mergeCell ref="A166:A167"/>
    <mergeCell ref="A170:A171"/>
    <mergeCell ref="B7:B8"/>
    <mergeCell ref="A7:A8"/>
    <mergeCell ref="C7:C8"/>
    <mergeCell ref="B170:B171"/>
    <mergeCell ref="C170:C171"/>
    <mergeCell ref="B99:B104"/>
    <mergeCell ref="C99:C104"/>
    <mergeCell ref="A149:A150"/>
    <mergeCell ref="B149:B150"/>
    <mergeCell ref="C149:C150"/>
  </mergeCells>
  <printOptions/>
  <pageMargins left="0.984251968503937" right="0" top="0" bottom="0.5905511811023623" header="0" footer="0.1968503937007874"/>
  <pageSetup horizontalDpi="600" verticalDpi="600" orientation="portrait" paperSize="9" scale="8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>Анатолий</cp:lastModifiedBy>
  <cp:lastPrinted>2013-06-28T05:22:02Z</cp:lastPrinted>
  <dcterms:created xsi:type="dcterms:W3CDTF">2010-12-10T02:10:25Z</dcterms:created>
  <dcterms:modified xsi:type="dcterms:W3CDTF">2013-06-28T05:22:14Z</dcterms:modified>
  <cp:category/>
  <cp:version/>
  <cp:contentType/>
  <cp:contentStatus/>
</cp:coreProperties>
</file>