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875" activeTab="0"/>
  </bookViews>
  <sheets>
    <sheet name="Домсервис" sheetId="1" r:id="rId1"/>
  </sheets>
  <definedNames>
    <definedName name="_xlnm.Print_Titles" localSheetId="0">'Домсервис'!$6:$6</definedName>
  </definedNames>
  <calcPr fullCalcOnLoad="1"/>
</workbook>
</file>

<file path=xl/sharedStrings.xml><?xml version="1.0" encoding="utf-8"?>
<sst xmlns="http://schemas.openxmlformats.org/spreadsheetml/2006/main" count="368" uniqueCount="99">
  <si>
    <t>1</t>
  </si>
  <si>
    <t>2</t>
  </si>
  <si>
    <t>1А</t>
  </si>
  <si>
    <t>14А</t>
  </si>
  <si>
    <t>№ п/п</t>
  </si>
  <si>
    <t>Адрес жилого дома</t>
  </si>
  <si>
    <t>Наименование выполненных работ</t>
  </si>
  <si>
    <t>Стоимость работ, руб.</t>
  </si>
  <si>
    <t>ул. Дунаевского</t>
  </si>
  <si>
    <t>ул. Ильича</t>
  </si>
  <si>
    <t>5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</si>
  <si>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</si>
  <si>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</si>
  <si>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</si>
  <si>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</si>
  <si>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</si>
  <si>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</si>
  <si>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</si>
  <si>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</si>
  <si>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</si>
  <si>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</si>
  <si>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</si>
  <si>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</si>
  <si>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</si>
  <si>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</si>
  <si>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</si>
  <si>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29</t>
  </si>
  <si>
    <t>31</t>
  </si>
  <si>
    <t>33</t>
  </si>
  <si>
    <t>ул. Илькаева</t>
  </si>
  <si>
    <t>3</t>
  </si>
  <si>
    <t>4</t>
  </si>
  <si>
    <t>6</t>
  </si>
  <si>
    <t>7</t>
  </si>
  <si>
    <t>8</t>
  </si>
  <si>
    <t>16</t>
  </si>
  <si>
    <t>ул. Инская</t>
  </si>
  <si>
    <t>ул. Парковая</t>
  </si>
  <si>
    <t>ул. Приморская</t>
  </si>
  <si>
    <t>17</t>
  </si>
  <si>
    <t>ул. Пугачева</t>
  </si>
  <si>
    <t>ул. Тобольская</t>
  </si>
  <si>
    <t>ул. Ульяновская</t>
  </si>
  <si>
    <t>ул. Фасадная</t>
  </si>
  <si>
    <t>ул. Чистопольская</t>
  </si>
  <si>
    <t>25</t>
  </si>
  <si>
    <t>ул. Энергетическая</t>
  </si>
  <si>
    <t>10а</t>
  </si>
  <si>
    <t>58</t>
  </si>
  <si>
    <t>9</t>
  </si>
  <si>
    <t>Вознаграждение домкома</t>
  </si>
  <si>
    <t>ИТОГО:</t>
  </si>
  <si>
    <t>№ дома</t>
  </si>
  <si>
    <t>3А</t>
  </si>
  <si>
    <t>ВСЕГО:</t>
  </si>
  <si>
    <t>ул. Липецкая</t>
  </si>
  <si>
    <t xml:space="preserve">Капитальный ремонт </t>
  </si>
  <si>
    <t>Замена окон в подъездах на пластиковые</t>
  </si>
  <si>
    <t>1а</t>
  </si>
  <si>
    <t>47</t>
  </si>
  <si>
    <t>№ 
п/п</t>
  </si>
  <si>
    <t>ООО "ДОМСЕРВИС"</t>
  </si>
  <si>
    <t>ОТЧЕТ о выполнении договора</t>
  </si>
  <si>
    <t>по содержанию и ремонту общего имущества в многоквартирных домах</t>
  </si>
  <si>
    <t>(в рублях)</t>
  </si>
  <si>
    <t>Стоимость работ</t>
  </si>
  <si>
    <t>за период с января по июнь 2014 года</t>
  </si>
  <si>
    <t>Установка общедомового счетчика ХВС</t>
  </si>
  <si>
    <t>Укладка эл. проводки в кабель канал</t>
  </si>
  <si>
    <t>Ремонт кровли</t>
  </si>
  <si>
    <t>Вынос ВРУ из подвала с частичной заменой общедомовой системы электроснабжения</t>
  </si>
  <si>
    <t>Ремонт балкона кв №11</t>
  </si>
  <si>
    <t>Ремонт подъездов в кол-ве 3х шт.</t>
  </si>
  <si>
    <t>доп. на ремонт шт-ки в подъездах</t>
  </si>
  <si>
    <t>Замена стекла в подъездах</t>
  </si>
  <si>
    <t>Ремонт перил во 2 подъезде</t>
  </si>
  <si>
    <t>Ремонт подъездов в кол-ве 4х шт.</t>
  </si>
  <si>
    <t>Валка карагача</t>
  </si>
  <si>
    <t>Ремонт цоколя</t>
  </si>
  <si>
    <t xml:space="preserve">Ремонт цоколя </t>
  </si>
  <si>
    <t>Замена запорной арматуры на ГВС</t>
  </si>
  <si>
    <t>Замена дверей в подвале</t>
  </si>
  <si>
    <t>45</t>
  </si>
  <si>
    <t>49</t>
  </si>
  <si>
    <t>Ремонт 2-ого подъезда</t>
  </si>
  <si>
    <t>Установка плат акустических</t>
  </si>
  <si>
    <t>ул.Ильича</t>
  </si>
  <si>
    <t>Установка окон ПВХ</t>
  </si>
  <si>
    <t xml:space="preserve">ул. Паркова </t>
  </si>
  <si>
    <t>Утепление кровли кв.13,14</t>
  </si>
  <si>
    <t>Замена стояков ХВС и ГВС кв.54,58,62</t>
  </si>
  <si>
    <t>Валка деревьев</t>
  </si>
  <si>
    <t>Установка хлопковых выключателей в 4 подъезде</t>
  </si>
  <si>
    <t>Частичный ремонт канализации</t>
  </si>
  <si>
    <t>86</t>
  </si>
  <si>
    <t>Установка клапана на фановой трубе</t>
  </si>
  <si>
    <t>Утепление межлотковых швов и вентиляционных коробов</t>
  </si>
  <si>
    <t>Ремонт тамбура 2-ого подъезда</t>
  </si>
  <si>
    <t>Ремонт цоколя и крылец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</si>
</sst>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i/>
      <u val="single"/>
      <sz val="8"/>
      <name val="Arial"/>
      <family val="2"/>
    </font>
    <font>
      <b/>
      <sz val="16"/>
      <name val="Arial Cyr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3" fillId="3" borderId="1" applyNumberFormat="0" applyAlignment="0" applyProtection="0"/>
    <xf numFmtId="0" fontId="14" fillId="5" borderId="2" applyNumberFormat="0" applyAlignment="0" applyProtection="0"/>
    <xf numFmtId="0" fontId="15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9" fillId="11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6" fillId="5" borderId="0" xfId="0" applyFont="1" applyFill="1" applyAlignment="1">
      <alignment/>
    </xf>
    <xf numFmtId="0" fontId="3" fillId="5" borderId="10" xfId="0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4" fontId="3" fillId="5" borderId="13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0" fillId="5" borderId="14" xfId="0" applyFont="1" applyFill="1" applyBorder="1" applyAlignment="1">
      <alignment horizontal="center" vertical="center"/>
    </xf>
    <xf numFmtId="49" fontId="0" fillId="5" borderId="15" xfId="0" applyNumberFormat="1" applyFill="1" applyBorder="1" applyAlignment="1">
      <alignment horizontal="center" vertical="center"/>
    </xf>
    <xf numFmtId="49" fontId="0" fillId="5" borderId="0" xfId="0" applyNumberFormat="1" applyFill="1" applyBorder="1" applyAlignment="1">
      <alignment horizontal="center" vertical="center"/>
    </xf>
    <xf numFmtId="4" fontId="0" fillId="5" borderId="14" xfId="0" applyNumberForma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center" vertical="center"/>
    </xf>
    <xf numFmtId="49" fontId="0" fillId="5" borderId="13" xfId="0" applyNumberForma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4" fontId="0" fillId="5" borderId="11" xfId="0" applyNumberFormat="1" applyFill="1" applyBorder="1" applyAlignment="1">
      <alignment horizontal="right" vertical="center"/>
    </xf>
    <xf numFmtId="49" fontId="0" fillId="5" borderId="17" xfId="0" applyNumberFormat="1" applyFill="1" applyBorder="1" applyAlignment="1">
      <alignment horizontal="center" vertical="center"/>
    </xf>
    <xf numFmtId="49" fontId="0" fillId="5" borderId="18" xfId="0" applyNumberFormat="1" applyFill="1" applyBorder="1" applyAlignment="1">
      <alignment horizontal="center" vertical="center"/>
    </xf>
    <xf numFmtId="0" fontId="0" fillId="5" borderId="19" xfId="0" applyFill="1" applyBorder="1" applyAlignment="1">
      <alignment vertical="center" wrapText="1"/>
    </xf>
    <xf numFmtId="4" fontId="0" fillId="5" borderId="16" xfId="0" applyNumberFormat="1" applyFill="1" applyBorder="1" applyAlignment="1">
      <alignment horizontal="right" vertical="center"/>
    </xf>
    <xf numFmtId="4" fontId="0" fillId="5" borderId="16" xfId="0" applyNumberFormat="1" applyFont="1" applyFill="1" applyBorder="1" applyAlignment="1">
      <alignment horizontal="right" vertical="center"/>
    </xf>
    <xf numFmtId="0" fontId="0" fillId="5" borderId="16" xfId="0" applyFill="1" applyBorder="1" applyAlignment="1">
      <alignment vertical="center" wrapText="1"/>
    </xf>
    <xf numFmtId="4" fontId="0" fillId="5" borderId="20" xfId="0" applyNumberFormat="1" applyFill="1" applyBorder="1" applyAlignment="1">
      <alignment horizontal="right" vertical="center"/>
    </xf>
    <xf numFmtId="0" fontId="0" fillId="5" borderId="16" xfId="0" applyFill="1" applyBorder="1" applyAlignment="1">
      <alignment vertical="center"/>
    </xf>
    <xf numFmtId="0" fontId="0" fillId="5" borderId="11" xfId="0" applyFont="1" applyFill="1" applyBorder="1" applyAlignment="1">
      <alignment horizontal="center" vertical="center"/>
    </xf>
    <xf numFmtId="49" fontId="0" fillId="5" borderId="16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0" fontId="0" fillId="5" borderId="21" xfId="0" applyFont="1" applyFill="1" applyBorder="1" applyAlignment="1">
      <alignment vertical="center"/>
    </xf>
    <xf numFmtId="49" fontId="0" fillId="5" borderId="14" xfId="0" applyNumberFormat="1" applyFill="1" applyBorder="1" applyAlignment="1">
      <alignment horizontal="center" vertical="center"/>
    </xf>
    <xf numFmtId="0" fontId="0" fillId="5" borderId="22" xfId="0" applyFill="1" applyBorder="1" applyAlignment="1">
      <alignment vertical="center"/>
    </xf>
    <xf numFmtId="4" fontId="0" fillId="5" borderId="23" xfId="0" applyNumberFormat="1" applyFill="1" applyBorder="1" applyAlignment="1">
      <alignment horizontal="right" vertical="center"/>
    </xf>
    <xf numFmtId="4" fontId="0" fillId="5" borderId="19" xfId="0" applyNumberFormat="1" applyFill="1" applyBorder="1" applyAlignment="1">
      <alignment horizontal="right" vertical="center"/>
    </xf>
    <xf numFmtId="4" fontId="0" fillId="5" borderId="24" xfId="0" applyNumberFormat="1" applyFill="1" applyBorder="1" applyAlignment="1">
      <alignment horizontal="right" vertical="center"/>
    </xf>
    <xf numFmtId="49" fontId="3" fillId="5" borderId="12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4" fontId="3" fillId="5" borderId="11" xfId="0" applyNumberFormat="1" applyFont="1" applyFill="1" applyBorder="1" applyAlignment="1">
      <alignment horizontal="right" vertical="center"/>
    </xf>
    <xf numFmtId="0" fontId="0" fillId="5" borderId="25" xfId="0" applyFill="1" applyBorder="1" applyAlignment="1">
      <alignment vertical="center"/>
    </xf>
    <xf numFmtId="4" fontId="0" fillId="5" borderId="20" xfId="0" applyNumberFormat="1" applyFont="1" applyFill="1" applyBorder="1" applyAlignment="1">
      <alignment horizontal="right" vertical="center"/>
    </xf>
    <xf numFmtId="4" fontId="0" fillId="5" borderId="16" xfId="0" applyNumberFormat="1" applyFont="1" applyFill="1" applyBorder="1" applyAlignment="1">
      <alignment horizontal="right" vertical="center"/>
    </xf>
    <xf numFmtId="0" fontId="0" fillId="5" borderId="22" xfId="0" applyFill="1" applyBorder="1" applyAlignment="1">
      <alignment vertical="center" wrapText="1"/>
    </xf>
    <xf numFmtId="4" fontId="0" fillId="5" borderId="22" xfId="0" applyNumberFormat="1" applyFont="1" applyFill="1" applyBorder="1" applyAlignment="1">
      <alignment horizontal="right" vertical="center"/>
    </xf>
    <xf numFmtId="0" fontId="0" fillId="5" borderId="26" xfId="0" applyFill="1" applyBorder="1" applyAlignment="1">
      <alignment vertical="center"/>
    </xf>
    <xf numFmtId="4" fontId="0" fillId="5" borderId="14" xfId="0" applyNumberFormat="1" applyFont="1" applyFill="1" applyBorder="1" applyAlignment="1">
      <alignment horizontal="right" vertical="center"/>
    </xf>
    <xf numFmtId="4" fontId="0" fillId="5" borderId="19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4" xfId="0" applyFill="1" applyBorder="1" applyAlignment="1">
      <alignment vertical="center"/>
    </xf>
    <xf numFmtId="4" fontId="0" fillId="5" borderId="22" xfId="0" applyNumberFormat="1" applyFill="1" applyBorder="1" applyAlignment="1">
      <alignment horizontal="right" vertical="center"/>
    </xf>
    <xf numFmtId="0" fontId="0" fillId="5" borderId="11" xfId="0" applyFont="1" applyFill="1" applyBorder="1" applyAlignment="1">
      <alignment vertical="center" wrapText="1"/>
    </xf>
    <xf numFmtId="4" fontId="0" fillId="5" borderId="11" xfId="0" applyNumberFormat="1" applyFont="1" applyFill="1" applyBorder="1" applyAlignment="1">
      <alignment horizontal="right" vertical="center"/>
    </xf>
    <xf numFmtId="0" fontId="0" fillId="5" borderId="27" xfId="0" applyFont="1" applyFill="1" applyBorder="1" applyAlignment="1">
      <alignment vertical="center"/>
    </xf>
    <xf numFmtId="49" fontId="0" fillId="5" borderId="17" xfId="0" applyNumberFormat="1" applyFont="1" applyFill="1" applyBorder="1" applyAlignment="1">
      <alignment horizontal="center" vertical="center"/>
    </xf>
    <xf numFmtId="49" fontId="0" fillId="5" borderId="15" xfId="0" applyNumberFormat="1" applyFont="1" applyFill="1" applyBorder="1" applyAlignment="1">
      <alignment horizontal="center" vertical="center"/>
    </xf>
    <xf numFmtId="49" fontId="0" fillId="5" borderId="0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4" fontId="3" fillId="5" borderId="14" xfId="0" applyNumberFormat="1" applyFont="1" applyFill="1" applyBorder="1" applyAlignment="1">
      <alignment horizontal="right" vertical="center"/>
    </xf>
    <xf numFmtId="4" fontId="3" fillId="5" borderId="20" xfId="0" applyNumberFormat="1" applyFont="1" applyFill="1" applyBorder="1" applyAlignment="1">
      <alignment horizontal="right" vertical="center"/>
    </xf>
    <xf numFmtId="49" fontId="0" fillId="5" borderId="17" xfId="0" applyNumberFormat="1" applyFont="1" applyFill="1" applyBorder="1" applyAlignment="1">
      <alignment horizontal="center" vertical="center"/>
    </xf>
    <xf numFmtId="49" fontId="0" fillId="5" borderId="18" xfId="0" applyNumberFormat="1" applyFont="1" applyFill="1" applyBorder="1" applyAlignment="1">
      <alignment horizontal="center" vertical="center"/>
    </xf>
    <xf numFmtId="0" fontId="0" fillId="5" borderId="23" xfId="0" applyFill="1" applyBorder="1" applyAlignment="1">
      <alignment vertical="center"/>
    </xf>
    <xf numFmtId="4" fontId="0" fillId="5" borderId="24" xfId="0" applyNumberFormat="1" applyFont="1" applyFill="1" applyBorder="1" applyAlignment="1">
      <alignment horizontal="right" vertical="center"/>
    </xf>
    <xf numFmtId="0" fontId="0" fillId="5" borderId="28" xfId="0" applyFill="1" applyBorder="1" applyAlignment="1">
      <alignment vertical="center"/>
    </xf>
    <xf numFmtId="4" fontId="0" fillId="5" borderId="14" xfId="0" applyNumberFormat="1" applyFon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vertical="center"/>
    </xf>
    <xf numFmtId="4" fontId="0" fillId="5" borderId="23" xfId="0" applyNumberFormat="1" applyFont="1" applyFill="1" applyBorder="1" applyAlignment="1">
      <alignment horizontal="right" vertical="center"/>
    </xf>
    <xf numFmtId="0" fontId="0" fillId="5" borderId="21" xfId="0" applyFill="1" applyBorder="1" applyAlignment="1">
      <alignment horizontal="left" vertical="center"/>
    </xf>
    <xf numFmtId="0" fontId="0" fillId="5" borderId="29" xfId="0" applyFont="1" applyFill="1" applyBorder="1" applyAlignment="1">
      <alignment vertical="center"/>
    </xf>
    <xf numFmtId="0" fontId="0" fillId="5" borderId="30" xfId="0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49" fontId="3" fillId="5" borderId="11" xfId="0" applyNumberFormat="1" applyFont="1" applyFill="1" applyBorder="1" applyAlignment="1">
      <alignment horizontal="center" vertical="center"/>
    </xf>
    <xf numFmtId="4" fontId="3" fillId="5" borderId="13" xfId="0" applyNumberFormat="1" applyFont="1" applyFill="1" applyBorder="1" applyAlignment="1">
      <alignment horizontal="right" vertical="center"/>
    </xf>
    <xf numFmtId="0" fontId="0" fillId="5" borderId="0" xfId="0" applyFont="1" applyFill="1" applyAlignment="1">
      <alignment/>
    </xf>
    <xf numFmtId="49" fontId="0" fillId="5" borderId="0" xfId="0" applyNumberFormat="1" applyFill="1" applyAlignment="1">
      <alignment/>
    </xf>
    <xf numFmtId="4" fontId="0" fillId="5" borderId="0" xfId="0" applyNumberFormat="1" applyFill="1" applyAlignment="1">
      <alignment horizontal="right"/>
    </xf>
    <xf numFmtId="0" fontId="0" fillId="5" borderId="31" xfId="0" applyFont="1" applyFill="1" applyBorder="1" applyAlignment="1">
      <alignment/>
    </xf>
    <xf numFmtId="49" fontId="3" fillId="5" borderId="32" xfId="0" applyNumberFormat="1" applyFont="1" applyFill="1" applyBorder="1" applyAlignment="1">
      <alignment horizontal="center" vertical="center" wrapText="1"/>
    </xf>
    <xf numFmtId="49" fontId="3" fillId="5" borderId="33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4" fontId="3" fillId="5" borderId="16" xfId="0" applyNumberFormat="1" applyFont="1" applyFill="1" applyBorder="1" applyAlignment="1">
      <alignment horizontal="right" vertical="center" wrapText="1"/>
    </xf>
    <xf numFmtId="4" fontId="0" fillId="5" borderId="16" xfId="0" applyNumberFormat="1" applyFont="1" applyFill="1" applyBorder="1" applyAlignment="1">
      <alignment horizontal="right" vertical="center" wrapText="1"/>
    </xf>
    <xf numFmtId="0" fontId="0" fillId="5" borderId="10" xfId="0" applyFont="1" applyFill="1" applyBorder="1" applyAlignment="1">
      <alignment horizontal="center" vertical="center"/>
    </xf>
    <xf numFmtId="49" fontId="0" fillId="5" borderId="11" xfId="0" applyNumberFormat="1" applyFill="1" applyBorder="1" applyAlignment="1">
      <alignment horizontal="center" vertical="center"/>
    </xf>
    <xf numFmtId="49" fontId="0" fillId="5" borderId="12" xfId="0" applyNumberFormat="1" applyFont="1" applyFill="1" applyBorder="1" applyAlignment="1">
      <alignment horizontal="center" vertical="center"/>
    </xf>
    <xf numFmtId="4" fontId="0" fillId="5" borderId="11" xfId="0" applyNumberFormat="1" applyFill="1" applyBorder="1" applyAlignment="1">
      <alignment vertical="center"/>
    </xf>
    <xf numFmtId="4" fontId="0" fillId="5" borderId="16" xfId="0" applyNumberFormat="1" applyFont="1" applyFill="1" applyBorder="1" applyAlignment="1">
      <alignment vertical="center"/>
    </xf>
    <xf numFmtId="4" fontId="0" fillId="5" borderId="24" xfId="0" applyNumberFormat="1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49" fontId="0" fillId="5" borderId="0" xfId="0" applyNumberForma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4" fontId="3" fillId="5" borderId="26" xfId="0" applyNumberFormat="1" applyFont="1" applyFill="1" applyBorder="1" applyAlignment="1">
      <alignment horizontal="right" vertical="center"/>
    </xf>
    <xf numFmtId="0" fontId="0" fillId="5" borderId="34" xfId="0" applyFont="1" applyFill="1" applyBorder="1" applyAlignment="1">
      <alignment horizontal="center" vertical="center"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3" fontId="8" fillId="5" borderId="0" xfId="0" applyNumberFormat="1" applyFont="1" applyFill="1" applyAlignment="1">
      <alignment/>
    </xf>
    <xf numFmtId="4" fontId="8" fillId="5" borderId="0" xfId="0" applyNumberFormat="1" applyFont="1" applyFill="1" applyAlignment="1">
      <alignment vertical="top"/>
    </xf>
    <xf numFmtId="0" fontId="8" fillId="5" borderId="0" xfId="0" applyFont="1" applyFill="1" applyAlignment="1">
      <alignment horizontal="right" vertical="top"/>
    </xf>
    <xf numFmtId="0" fontId="0" fillId="5" borderId="0" xfId="0" applyFill="1" applyAlignment="1">
      <alignment/>
    </xf>
    <xf numFmtId="4" fontId="0" fillId="5" borderId="0" xfId="0" applyNumberFormat="1" applyFill="1" applyAlignment="1">
      <alignment vertical="top"/>
    </xf>
    <xf numFmtId="0" fontId="10" fillId="5" borderId="0" xfId="0" applyFont="1" applyFill="1" applyAlignment="1">
      <alignment horizontal="right" vertical="top"/>
    </xf>
    <xf numFmtId="4" fontId="0" fillId="5" borderId="14" xfId="0" applyNumberFormat="1" applyFont="1" applyFill="1" applyBorder="1" applyAlignment="1">
      <alignment vertical="center"/>
    </xf>
    <xf numFmtId="49" fontId="0" fillId="5" borderId="26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vertical="center" wrapText="1"/>
    </xf>
    <xf numFmtId="0" fontId="0" fillId="5" borderId="34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35" xfId="0" applyFill="1" applyBorder="1" applyAlignment="1">
      <alignment vertical="center" wrapText="1"/>
    </xf>
    <xf numFmtId="0" fontId="0" fillId="5" borderId="36" xfId="0" applyFill="1" applyBorder="1" applyAlignment="1">
      <alignment vertical="center" wrapText="1"/>
    </xf>
    <xf numFmtId="0" fontId="0" fillId="5" borderId="15" xfId="0" applyFill="1" applyBorder="1" applyAlignment="1">
      <alignment vertical="center"/>
    </xf>
    <xf numFmtId="49" fontId="0" fillId="5" borderId="11" xfId="0" applyNumberFormat="1" applyFill="1" applyBorder="1" applyAlignment="1">
      <alignment horizontal="center" vertical="center" wrapText="1"/>
    </xf>
    <xf numFmtId="49" fontId="0" fillId="5" borderId="18" xfId="0" applyNumberFormat="1" applyFill="1" applyBorder="1" applyAlignment="1">
      <alignment horizontal="center" vertical="center" wrapText="1"/>
    </xf>
    <xf numFmtId="0" fontId="0" fillId="5" borderId="34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5" borderId="16" xfId="0" applyFont="1" applyFill="1" applyBorder="1" applyAlignment="1">
      <alignment vertical="center" wrapText="1"/>
    </xf>
    <xf numFmtId="49" fontId="0" fillId="5" borderId="11" xfId="0" applyNumberFormat="1" applyFont="1" applyFill="1" applyBorder="1" applyAlignment="1">
      <alignment horizontal="center" vertical="center"/>
    </xf>
    <xf numFmtId="0" fontId="0" fillId="5" borderId="35" xfId="0" applyFill="1" applyBorder="1" applyAlignment="1">
      <alignment vertical="center"/>
    </xf>
    <xf numFmtId="4" fontId="0" fillId="5" borderId="11" xfId="0" applyNumberFormat="1" applyFont="1" applyFill="1" applyBorder="1" applyAlignment="1">
      <alignment horizontal="right" vertical="center"/>
    </xf>
    <xf numFmtId="0" fontId="0" fillId="5" borderId="12" xfId="0" applyFill="1" applyBorder="1" applyAlignment="1">
      <alignment vertical="center" wrapText="1"/>
    </xf>
    <xf numFmtId="0" fontId="0" fillId="5" borderId="18" xfId="0" applyFont="1" applyFill="1" applyBorder="1" applyAlignment="1">
      <alignment vertical="center" wrapText="1"/>
    </xf>
    <xf numFmtId="4" fontId="0" fillId="5" borderId="24" xfId="0" applyNumberFormat="1" applyFont="1" applyFill="1" applyBorder="1" applyAlignment="1">
      <alignment vertical="center"/>
    </xf>
    <xf numFmtId="49" fontId="0" fillId="5" borderId="16" xfId="0" applyNumberForma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/>
    </xf>
    <xf numFmtId="49" fontId="0" fillId="5" borderId="26" xfId="0" applyNumberForma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49" fontId="0" fillId="5" borderId="34" xfId="0" applyNumberFormat="1" applyFill="1" applyBorder="1" applyAlignment="1">
      <alignment horizontal="center" vertical="center"/>
    </xf>
    <xf numFmtId="49" fontId="0" fillId="5" borderId="21" xfId="0" applyNumberFormat="1" applyFill="1" applyBorder="1" applyAlignment="1">
      <alignment horizontal="center" vertical="center"/>
    </xf>
    <xf numFmtId="49" fontId="0" fillId="5" borderId="25" xfId="0" applyNumberFormat="1" applyFill="1" applyBorder="1" applyAlignment="1">
      <alignment horizontal="center" vertical="center"/>
    </xf>
    <xf numFmtId="49" fontId="0" fillId="5" borderId="17" xfId="0" applyNumberForma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9" fontId="0" fillId="5" borderId="15" xfId="0" applyNumberFormat="1" applyFill="1" applyBorder="1" applyAlignment="1">
      <alignment horizontal="center" vertical="center"/>
    </xf>
    <xf numFmtId="49" fontId="0" fillId="5" borderId="18" xfId="0" applyNumberFormat="1" applyFill="1" applyBorder="1" applyAlignment="1">
      <alignment horizontal="center" vertical="center"/>
    </xf>
    <xf numFmtId="49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49" fontId="0" fillId="5" borderId="16" xfId="0" applyNumberFormat="1" applyFont="1" applyFill="1" applyBorder="1" applyAlignment="1">
      <alignment horizontal="center" vertical="center"/>
    </xf>
    <xf numFmtId="49" fontId="0" fillId="5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.25390625" style="77" customWidth="1"/>
    <col min="2" max="2" width="18.75390625" style="78" customWidth="1"/>
    <col min="3" max="3" width="11.625" style="78" customWidth="1"/>
    <col min="4" max="4" width="51.875" style="7" customWidth="1"/>
    <col min="5" max="5" width="11.375" style="79" customWidth="1"/>
    <col min="6" max="16384" width="9.125" style="7" customWidth="1"/>
  </cols>
  <sheetData>
    <row r="1" spans="1:5" s="1" customFormat="1" ht="12.75" customHeight="1">
      <c r="A1" s="98" t="s">
        <v>61</v>
      </c>
      <c r="B1" s="99"/>
      <c r="C1" s="100"/>
      <c r="D1" s="101"/>
      <c r="E1" s="102"/>
    </row>
    <row r="2" spans="1:5" s="1" customFormat="1" ht="15.75">
      <c r="A2" s="141" t="s">
        <v>62</v>
      </c>
      <c r="B2" s="141"/>
      <c r="C2" s="141"/>
      <c r="D2" s="141"/>
      <c r="E2" s="141"/>
    </row>
    <row r="3" spans="1:5" s="1" customFormat="1" ht="15.75">
      <c r="A3" s="141" t="s">
        <v>63</v>
      </c>
      <c r="B3" s="141"/>
      <c r="C3" s="141"/>
      <c r="D3" s="141"/>
      <c r="E3" s="141"/>
    </row>
    <row r="4" spans="1:5" s="1" customFormat="1" ht="15.75">
      <c r="A4" s="141" t="s">
        <v>66</v>
      </c>
      <c r="B4" s="141"/>
      <c r="C4" s="141"/>
      <c r="D4" s="141"/>
      <c r="E4" s="141"/>
    </row>
    <row r="5" spans="1:5" s="1" customFormat="1" ht="15" customHeight="1" thickBot="1">
      <c r="A5" s="103"/>
      <c r="B5" s="103"/>
      <c r="C5" s="103"/>
      <c r="D5" s="104"/>
      <c r="E5" s="105" t="s">
        <v>64</v>
      </c>
    </row>
    <row r="6" spans="1:5" ht="26.25" thickBot="1">
      <c r="A6" s="2" t="s">
        <v>60</v>
      </c>
      <c r="B6" s="3" t="s">
        <v>5</v>
      </c>
      <c r="C6" s="4" t="s">
        <v>52</v>
      </c>
      <c r="D6" s="5" t="s">
        <v>6</v>
      </c>
      <c r="E6" s="6" t="s">
        <v>65</v>
      </c>
    </row>
    <row r="7" spans="1:5" ht="12.75">
      <c r="A7" s="8">
        <v>1</v>
      </c>
      <c r="B7" s="10" t="s">
        <v>8</v>
      </c>
      <c r="C7" s="26" t="s">
        <v>2</v>
      </c>
      <c r="D7" s="22" t="s">
        <v>50</v>
      </c>
      <c r="E7" s="11">
        <v>3600</v>
      </c>
    </row>
    <row r="8" spans="1:5" ht="13.5" thickBot="1">
      <c r="A8" s="8"/>
      <c r="B8" s="10"/>
      <c r="C8" s="107"/>
      <c r="D8" s="108" t="s">
        <v>84</v>
      </c>
      <c r="E8" s="33">
        <v>45006</v>
      </c>
    </row>
    <row r="9" spans="1:5" ht="13.5" thickBot="1">
      <c r="A9" s="25"/>
      <c r="B9" s="34" t="s">
        <v>51</v>
      </c>
      <c r="C9" s="34"/>
      <c r="D9" s="35"/>
      <c r="E9" s="36">
        <f>E8+E7</f>
        <v>48606</v>
      </c>
    </row>
    <row r="10" spans="1:5" ht="13.5" thickBot="1">
      <c r="A10" s="12">
        <v>2</v>
      </c>
      <c r="B10" s="119" t="s">
        <v>8</v>
      </c>
      <c r="C10" s="119" t="s">
        <v>31</v>
      </c>
      <c r="D10" s="109" t="s">
        <v>67</v>
      </c>
      <c r="E10" s="121">
        <v>29762.35</v>
      </c>
    </row>
    <row r="11" spans="1:5" ht="13.5" thickBot="1">
      <c r="A11" s="25"/>
      <c r="B11" s="34" t="s">
        <v>51</v>
      </c>
      <c r="C11" s="34"/>
      <c r="D11" s="35"/>
      <c r="E11" s="36">
        <f>E10</f>
        <v>29762.35</v>
      </c>
    </row>
    <row r="12" spans="1:5" ht="13.5" thickBot="1">
      <c r="A12" s="12">
        <v>3</v>
      </c>
      <c r="B12" s="13" t="s">
        <v>8</v>
      </c>
      <c r="C12" s="14" t="s">
        <v>48</v>
      </c>
      <c r="D12" s="15"/>
      <c r="E12" s="16"/>
    </row>
    <row r="13" spans="1:5" ht="13.5" thickBot="1">
      <c r="A13" s="12">
        <v>4</v>
      </c>
      <c r="B13" s="17" t="s">
        <v>9</v>
      </c>
      <c r="C13" s="18" t="s">
        <v>0</v>
      </c>
      <c r="D13" s="19" t="s">
        <v>50</v>
      </c>
      <c r="E13" s="20">
        <v>3000</v>
      </c>
    </row>
    <row r="14" spans="1:5" ht="13.5" thickBot="1">
      <c r="A14" s="25"/>
      <c r="B14" s="34" t="s">
        <v>51</v>
      </c>
      <c r="C14" s="34"/>
      <c r="D14" s="35"/>
      <c r="E14" s="36">
        <f>E13+E12</f>
        <v>3000</v>
      </c>
    </row>
    <row r="15" spans="1:5" ht="12.75">
      <c r="A15" s="128">
        <v>5</v>
      </c>
      <c r="B15" s="142" t="s">
        <v>9</v>
      </c>
      <c r="C15" s="142" t="s">
        <v>2</v>
      </c>
      <c r="D15" s="123" t="s">
        <v>50</v>
      </c>
      <c r="E15" s="90">
        <v>3000</v>
      </c>
    </row>
    <row r="16" spans="1:5" ht="13.5" thickBot="1">
      <c r="A16" s="130"/>
      <c r="B16" s="143"/>
      <c r="C16" s="143"/>
      <c r="D16" s="50" t="s">
        <v>67</v>
      </c>
      <c r="E16" s="124">
        <v>12016</v>
      </c>
    </row>
    <row r="17" spans="1:5" ht="13.5" thickBot="1">
      <c r="A17" s="25"/>
      <c r="B17" s="34" t="s">
        <v>51</v>
      </c>
      <c r="C17" s="34"/>
      <c r="D17" s="35"/>
      <c r="E17" s="36">
        <f>E16+E15</f>
        <v>15016</v>
      </c>
    </row>
    <row r="18" spans="1:5" ht="13.5" thickBot="1">
      <c r="A18" s="8">
        <v>6</v>
      </c>
      <c r="B18" s="10" t="s">
        <v>9</v>
      </c>
      <c r="C18" s="29" t="s">
        <v>53</v>
      </c>
      <c r="D18" s="95"/>
      <c r="E18" s="106"/>
    </row>
    <row r="19" spans="1:5" ht="13.5" thickBot="1">
      <c r="A19" s="12">
        <v>7</v>
      </c>
      <c r="B19" s="17" t="s">
        <v>9</v>
      </c>
      <c r="C19" s="18" t="s">
        <v>10</v>
      </c>
      <c r="D19" s="109" t="s">
        <v>67</v>
      </c>
      <c r="E19" s="21">
        <v>12016</v>
      </c>
    </row>
    <row r="20" spans="1:5" ht="13.5" thickBot="1">
      <c r="A20" s="25"/>
      <c r="B20" s="34" t="s">
        <v>51</v>
      </c>
      <c r="C20" s="34"/>
      <c r="D20" s="35"/>
      <c r="E20" s="36">
        <f>E19</f>
        <v>12016</v>
      </c>
    </row>
    <row r="21" spans="1:5" ht="13.5" thickBot="1">
      <c r="A21" s="12">
        <v>8</v>
      </c>
      <c r="B21" s="17" t="s">
        <v>9</v>
      </c>
      <c r="C21" s="18" t="s">
        <v>33</v>
      </c>
      <c r="D21" s="22"/>
      <c r="E21" s="20"/>
    </row>
    <row r="22" spans="1:5" ht="12.75">
      <c r="A22" s="128">
        <v>9</v>
      </c>
      <c r="B22" s="131" t="s">
        <v>9</v>
      </c>
      <c r="C22" s="125" t="s">
        <v>49</v>
      </c>
      <c r="D22" s="109" t="s">
        <v>67</v>
      </c>
      <c r="E22" s="20">
        <v>10784</v>
      </c>
    </row>
    <row r="23" spans="1:5" ht="13.5" thickBot="1">
      <c r="A23" s="130"/>
      <c r="B23" s="133"/>
      <c r="C23" s="127"/>
      <c r="D23" s="50" t="s">
        <v>68</v>
      </c>
      <c r="E23" s="33">
        <v>9236</v>
      </c>
    </row>
    <row r="24" spans="1:5" ht="13.5" thickBot="1">
      <c r="A24" s="25"/>
      <c r="B24" s="34" t="s">
        <v>51</v>
      </c>
      <c r="C24" s="34"/>
      <c r="D24" s="35"/>
      <c r="E24" s="36">
        <f>E23+E22</f>
        <v>20020</v>
      </c>
    </row>
    <row r="25" spans="1:5" ht="13.5" thickBot="1">
      <c r="A25" s="12">
        <v>10</v>
      </c>
      <c r="B25" s="17" t="s">
        <v>9</v>
      </c>
      <c r="C25" s="18" t="s">
        <v>11</v>
      </c>
      <c r="D25" s="109" t="s">
        <v>67</v>
      </c>
      <c r="E25" s="21">
        <v>12016</v>
      </c>
    </row>
    <row r="26" spans="1:5" ht="13.5" thickBot="1">
      <c r="A26" s="25"/>
      <c r="B26" s="34" t="s">
        <v>51</v>
      </c>
      <c r="C26" s="34"/>
      <c r="D26" s="35"/>
      <c r="E26" s="36">
        <f>E25</f>
        <v>12016</v>
      </c>
    </row>
    <row r="27" spans="1:5" ht="13.5" thickBot="1">
      <c r="A27" s="12">
        <v>11</v>
      </c>
      <c r="B27" s="17" t="s">
        <v>9</v>
      </c>
      <c r="C27" s="18" t="s">
        <v>12</v>
      </c>
      <c r="D27" s="50" t="s">
        <v>68</v>
      </c>
      <c r="E27" s="23">
        <v>16292</v>
      </c>
    </row>
    <row r="28" spans="1:5" ht="13.5" thickBot="1">
      <c r="A28" s="25"/>
      <c r="B28" s="34" t="s">
        <v>51</v>
      </c>
      <c r="C28" s="34"/>
      <c r="D28" s="35"/>
      <c r="E28" s="36">
        <f>E27</f>
        <v>16292</v>
      </c>
    </row>
    <row r="29" spans="1:5" ht="12.75">
      <c r="A29" s="128">
        <v>12</v>
      </c>
      <c r="B29" s="131" t="s">
        <v>9</v>
      </c>
      <c r="C29" s="125" t="s">
        <v>13</v>
      </c>
      <c r="D29" s="111" t="s">
        <v>50</v>
      </c>
      <c r="E29" s="20">
        <v>6000</v>
      </c>
    </row>
    <row r="30" spans="1:5" ht="12.75">
      <c r="A30" s="129"/>
      <c r="B30" s="132"/>
      <c r="C30" s="126"/>
      <c r="D30" s="46" t="s">
        <v>68</v>
      </c>
      <c r="E30" s="51">
        <v>21544</v>
      </c>
    </row>
    <row r="31" spans="1:5" ht="12.75">
      <c r="A31" s="129"/>
      <c r="B31" s="132"/>
      <c r="C31" s="126"/>
      <c r="D31" s="30" t="s">
        <v>67</v>
      </c>
      <c r="E31" s="32">
        <v>12016</v>
      </c>
    </row>
    <row r="32" spans="1:5" ht="13.5" thickBot="1">
      <c r="A32" s="130"/>
      <c r="B32" s="133"/>
      <c r="C32" s="127"/>
      <c r="D32" s="112" t="s">
        <v>69</v>
      </c>
      <c r="E32" s="33">
        <v>47309</v>
      </c>
    </row>
    <row r="33" spans="1:5" ht="13.5" thickBot="1">
      <c r="A33" s="25"/>
      <c r="B33" s="34" t="s">
        <v>51</v>
      </c>
      <c r="C33" s="34"/>
      <c r="D33" s="35"/>
      <c r="E33" s="36">
        <f>E32+E31+E30+E29</f>
        <v>86869</v>
      </c>
    </row>
    <row r="34" spans="1:5" ht="13.5" thickBot="1">
      <c r="A34" s="25">
        <v>13</v>
      </c>
      <c r="B34" s="13" t="s">
        <v>9</v>
      </c>
      <c r="C34" s="14" t="s">
        <v>14</v>
      </c>
      <c r="D34" s="15"/>
      <c r="E34" s="16"/>
    </row>
    <row r="35" spans="1:5" ht="12.75">
      <c r="A35" s="128">
        <v>14</v>
      </c>
      <c r="B35" s="125" t="s">
        <v>9</v>
      </c>
      <c r="C35" s="125" t="s">
        <v>15</v>
      </c>
      <c r="D35" s="117" t="s">
        <v>50</v>
      </c>
      <c r="E35" s="20">
        <v>6000</v>
      </c>
    </row>
    <row r="36" spans="1:5" ht="13.5" thickBot="1">
      <c r="A36" s="130"/>
      <c r="B36" s="127"/>
      <c r="C36" s="127"/>
      <c r="D36" s="108" t="s">
        <v>71</v>
      </c>
      <c r="E36" s="33">
        <v>584</v>
      </c>
    </row>
    <row r="37" spans="1:5" ht="13.5" thickBot="1">
      <c r="A37" s="25"/>
      <c r="B37" s="34" t="s">
        <v>51</v>
      </c>
      <c r="C37" s="34"/>
      <c r="D37" s="35"/>
      <c r="E37" s="36">
        <f>E36+E35</f>
        <v>6584</v>
      </c>
    </row>
    <row r="38" spans="1:5" ht="13.5" thickBot="1">
      <c r="A38" s="12">
        <v>15</v>
      </c>
      <c r="B38" s="26" t="s">
        <v>9</v>
      </c>
      <c r="C38" s="26" t="s">
        <v>16</v>
      </c>
      <c r="D38" s="28" t="s">
        <v>57</v>
      </c>
      <c r="E38" s="23">
        <v>3000</v>
      </c>
    </row>
    <row r="39" spans="1:5" ht="13.5" thickBot="1">
      <c r="A39" s="25"/>
      <c r="B39" s="34" t="s">
        <v>51</v>
      </c>
      <c r="C39" s="34"/>
      <c r="D39" s="35"/>
      <c r="E39" s="36">
        <f>E38</f>
        <v>3000</v>
      </c>
    </row>
    <row r="40" spans="1:5" ht="13.5" thickBot="1">
      <c r="A40" s="12">
        <v>16</v>
      </c>
      <c r="B40" s="17" t="s">
        <v>9</v>
      </c>
      <c r="C40" s="18" t="s">
        <v>17</v>
      </c>
      <c r="D40" s="37"/>
      <c r="E40" s="38"/>
    </row>
    <row r="41" spans="1:5" ht="12.75">
      <c r="A41" s="128">
        <v>17</v>
      </c>
      <c r="B41" s="125" t="s">
        <v>9</v>
      </c>
      <c r="C41" s="125" t="s">
        <v>18</v>
      </c>
      <c r="D41" s="110" t="s">
        <v>50</v>
      </c>
      <c r="E41" s="39">
        <v>6000</v>
      </c>
    </row>
    <row r="42" spans="1:5" ht="13.5" thickBot="1">
      <c r="A42" s="130"/>
      <c r="B42" s="127"/>
      <c r="C42" s="127"/>
      <c r="D42" s="30" t="s">
        <v>67</v>
      </c>
      <c r="E42" s="91">
        <v>16113.01</v>
      </c>
    </row>
    <row r="43" spans="1:5" ht="13.5" thickBot="1">
      <c r="A43" s="25"/>
      <c r="B43" s="34" t="s">
        <v>51</v>
      </c>
      <c r="C43" s="34"/>
      <c r="D43" s="35"/>
      <c r="E43" s="36">
        <f>E42+E41</f>
        <v>22113.010000000002</v>
      </c>
    </row>
    <row r="44" spans="1:5" ht="12.75">
      <c r="A44" s="128">
        <v>18</v>
      </c>
      <c r="B44" s="134" t="s">
        <v>9</v>
      </c>
      <c r="C44" s="137" t="s">
        <v>19</v>
      </c>
      <c r="D44" s="30" t="s">
        <v>67</v>
      </c>
      <c r="E44" s="41">
        <v>10784</v>
      </c>
    </row>
    <row r="45" spans="1:5" ht="12.75">
      <c r="A45" s="129"/>
      <c r="B45" s="136"/>
      <c r="C45" s="138"/>
      <c r="D45" s="40" t="s">
        <v>50</v>
      </c>
      <c r="E45" s="41">
        <v>3000</v>
      </c>
    </row>
    <row r="46" spans="1:5" ht="12.75">
      <c r="A46" s="129"/>
      <c r="B46" s="136"/>
      <c r="C46" s="138"/>
      <c r="D46" s="40" t="s">
        <v>75</v>
      </c>
      <c r="E46" s="41">
        <v>1127</v>
      </c>
    </row>
    <row r="47" spans="1:5" ht="13.5" thickBot="1">
      <c r="A47" s="129"/>
      <c r="B47" s="136"/>
      <c r="C47" s="138"/>
      <c r="D47" s="42" t="s">
        <v>74</v>
      </c>
      <c r="E47" s="43">
        <v>21512</v>
      </c>
    </row>
    <row r="48" spans="1:5" ht="13.5" thickBot="1">
      <c r="A48" s="25"/>
      <c r="B48" s="34" t="s">
        <v>51</v>
      </c>
      <c r="C48" s="34"/>
      <c r="D48" s="35"/>
      <c r="E48" s="36">
        <f>E47+E46+E45+E44</f>
        <v>36423</v>
      </c>
    </row>
    <row r="49" spans="1:5" ht="12.75">
      <c r="A49" s="128">
        <v>19</v>
      </c>
      <c r="B49" s="125" t="s">
        <v>9</v>
      </c>
      <c r="C49" s="125" t="s">
        <v>20</v>
      </c>
      <c r="D49" s="40" t="s">
        <v>50</v>
      </c>
      <c r="E49" s="44">
        <v>6000</v>
      </c>
    </row>
    <row r="50" spans="1:5" ht="12.75">
      <c r="A50" s="129"/>
      <c r="B50" s="126"/>
      <c r="C50" s="126"/>
      <c r="D50" s="40" t="s">
        <v>76</v>
      </c>
      <c r="E50" s="41">
        <v>193216</v>
      </c>
    </row>
    <row r="51" spans="1:5" ht="12.75">
      <c r="A51" s="129"/>
      <c r="B51" s="126"/>
      <c r="C51" s="126"/>
      <c r="D51" s="40" t="s">
        <v>77</v>
      </c>
      <c r="E51" s="41">
        <v>15366.45</v>
      </c>
    </row>
    <row r="52" spans="1:5" ht="13.5" thickBot="1">
      <c r="A52" s="130"/>
      <c r="B52" s="127"/>
      <c r="C52" s="127"/>
      <c r="D52" s="30" t="s">
        <v>67</v>
      </c>
      <c r="E52" s="43">
        <v>12646</v>
      </c>
    </row>
    <row r="53" spans="1:5" ht="13.5" thickBot="1">
      <c r="A53" s="25"/>
      <c r="B53" s="34" t="s">
        <v>51</v>
      </c>
      <c r="C53" s="34"/>
      <c r="D53" s="35"/>
      <c r="E53" s="36">
        <f>E52+E51+E50+E49</f>
        <v>227228.45</v>
      </c>
    </row>
    <row r="54" spans="1:5" ht="13.5" thickBot="1">
      <c r="A54" s="12">
        <v>20</v>
      </c>
      <c r="B54" s="17" t="s">
        <v>9</v>
      </c>
      <c r="C54" s="18" t="s">
        <v>21</v>
      </c>
      <c r="D54" s="15"/>
      <c r="E54" s="16"/>
    </row>
    <row r="55" spans="1:5" ht="13.5" thickBot="1">
      <c r="A55" s="12">
        <v>21</v>
      </c>
      <c r="B55" s="17" t="s">
        <v>9</v>
      </c>
      <c r="C55" s="18" t="s">
        <v>22</v>
      </c>
      <c r="D55" s="30" t="s">
        <v>67</v>
      </c>
      <c r="E55" s="31">
        <v>12016</v>
      </c>
    </row>
    <row r="56" spans="1:5" ht="13.5" thickBot="1">
      <c r="A56" s="25"/>
      <c r="B56" s="34" t="s">
        <v>51</v>
      </c>
      <c r="C56" s="34"/>
      <c r="D56" s="35"/>
      <c r="E56" s="36">
        <f>E55</f>
        <v>12016</v>
      </c>
    </row>
    <row r="57" spans="1:5" ht="13.5" thickBot="1">
      <c r="A57" s="12">
        <v>22</v>
      </c>
      <c r="B57" s="17" t="s">
        <v>9</v>
      </c>
      <c r="C57" s="18" t="s">
        <v>23</v>
      </c>
      <c r="D57" s="30" t="s">
        <v>67</v>
      </c>
      <c r="E57" s="23">
        <v>12016</v>
      </c>
    </row>
    <row r="58" spans="1:5" ht="13.5" thickBot="1">
      <c r="A58" s="25"/>
      <c r="B58" s="34" t="s">
        <v>51</v>
      </c>
      <c r="C58" s="34"/>
      <c r="D58" s="35"/>
      <c r="E58" s="36">
        <f>E57</f>
        <v>12016</v>
      </c>
    </row>
    <row r="59" spans="1:5" ht="12.75">
      <c r="A59" s="128">
        <v>23</v>
      </c>
      <c r="B59" s="125" t="s">
        <v>9</v>
      </c>
      <c r="C59" s="125" t="s">
        <v>24</v>
      </c>
      <c r="D59" s="46" t="s">
        <v>50</v>
      </c>
      <c r="E59" s="39">
        <v>3000</v>
      </c>
    </row>
    <row r="60" spans="1:5" ht="13.5" thickBot="1">
      <c r="A60" s="130"/>
      <c r="B60" s="127"/>
      <c r="C60" s="127"/>
      <c r="D60" s="30" t="s">
        <v>67</v>
      </c>
      <c r="E60" s="33">
        <v>12016</v>
      </c>
    </row>
    <row r="61" spans="1:5" ht="13.5" thickBot="1">
      <c r="A61" s="25"/>
      <c r="B61" s="34" t="s">
        <v>51</v>
      </c>
      <c r="C61" s="34"/>
      <c r="D61" s="35"/>
      <c r="E61" s="36">
        <f>E60+E59</f>
        <v>15016</v>
      </c>
    </row>
    <row r="62" spans="1:5" ht="12.75">
      <c r="A62" s="128">
        <v>24</v>
      </c>
      <c r="B62" s="134" t="s">
        <v>9</v>
      </c>
      <c r="C62" s="137" t="s">
        <v>25</v>
      </c>
      <c r="D62" s="47" t="s">
        <v>50</v>
      </c>
      <c r="E62" s="39">
        <v>6000</v>
      </c>
    </row>
    <row r="63" spans="1:5" ht="12.75">
      <c r="A63" s="129"/>
      <c r="B63" s="136"/>
      <c r="C63" s="138"/>
      <c r="D63" s="63" t="s">
        <v>78</v>
      </c>
      <c r="E63" s="41">
        <v>20960</v>
      </c>
    </row>
    <row r="64" spans="1:5" ht="13.5" thickBot="1">
      <c r="A64" s="130"/>
      <c r="B64" s="135"/>
      <c r="C64" s="139"/>
      <c r="D64" s="30" t="s">
        <v>67</v>
      </c>
      <c r="E64" s="41">
        <v>13877.81</v>
      </c>
    </row>
    <row r="65" spans="1:5" ht="13.5" thickBot="1">
      <c r="A65" s="25"/>
      <c r="B65" s="34" t="s">
        <v>51</v>
      </c>
      <c r="C65" s="34"/>
      <c r="D65" s="35"/>
      <c r="E65" s="36">
        <f>E64+E63+E62</f>
        <v>40837.81</v>
      </c>
    </row>
    <row r="66" spans="1:5" ht="12.75">
      <c r="A66" s="128">
        <v>25</v>
      </c>
      <c r="B66" s="125" t="s">
        <v>9</v>
      </c>
      <c r="C66" s="125" t="s">
        <v>26</v>
      </c>
      <c r="D66" s="24" t="s">
        <v>50</v>
      </c>
      <c r="E66" s="20">
        <v>6000</v>
      </c>
    </row>
    <row r="67" spans="1:5" ht="12.75">
      <c r="A67" s="129"/>
      <c r="B67" s="126"/>
      <c r="C67" s="126"/>
      <c r="D67" s="40" t="s">
        <v>79</v>
      </c>
      <c r="E67" s="41">
        <v>13207</v>
      </c>
    </row>
    <row r="68" spans="1:5" ht="12.75">
      <c r="A68" s="129"/>
      <c r="B68" s="126"/>
      <c r="C68" s="126"/>
      <c r="D68" s="40" t="s">
        <v>78</v>
      </c>
      <c r="E68" s="41">
        <v>36526</v>
      </c>
    </row>
    <row r="69" spans="1:5" ht="13.5" thickBot="1">
      <c r="A69" s="130"/>
      <c r="B69" s="127"/>
      <c r="C69" s="127"/>
      <c r="D69" s="30" t="s">
        <v>67</v>
      </c>
      <c r="E69" s="43">
        <v>14881</v>
      </c>
    </row>
    <row r="70" spans="1:5" ht="13.5" thickBot="1">
      <c r="A70" s="25"/>
      <c r="B70" s="34" t="s">
        <v>51</v>
      </c>
      <c r="C70" s="34"/>
      <c r="D70" s="35"/>
      <c r="E70" s="36">
        <f>E69+E68+E67+E66</f>
        <v>70614</v>
      </c>
    </row>
    <row r="71" spans="1:5" ht="12.75">
      <c r="A71" s="128">
        <v>26</v>
      </c>
      <c r="B71" s="134" t="s">
        <v>9</v>
      </c>
      <c r="C71" s="137" t="s">
        <v>27</v>
      </c>
      <c r="D71" s="46" t="s">
        <v>80</v>
      </c>
      <c r="E71" s="20">
        <v>8495</v>
      </c>
    </row>
    <row r="72" spans="1:5" ht="12.75">
      <c r="A72" s="129"/>
      <c r="B72" s="135"/>
      <c r="C72" s="139"/>
      <c r="D72" s="46" t="s">
        <v>67</v>
      </c>
      <c r="E72" s="41">
        <v>16113.01</v>
      </c>
    </row>
    <row r="73" spans="1:5" ht="12.75">
      <c r="A73" s="129"/>
      <c r="B73" s="135"/>
      <c r="C73" s="139"/>
      <c r="D73" s="30" t="s">
        <v>81</v>
      </c>
      <c r="E73" s="41">
        <v>6500</v>
      </c>
    </row>
    <row r="74" spans="1:5" ht="13.5" thickBot="1">
      <c r="A74" s="130"/>
      <c r="B74" s="135"/>
      <c r="C74" s="139"/>
      <c r="D74" s="42" t="s">
        <v>50</v>
      </c>
      <c r="E74" s="43">
        <v>6000</v>
      </c>
    </row>
    <row r="75" spans="1:5" ht="13.5" thickBot="1">
      <c r="A75" s="25"/>
      <c r="B75" s="34" t="s">
        <v>51</v>
      </c>
      <c r="C75" s="34"/>
      <c r="D75" s="35"/>
      <c r="E75" s="36">
        <f>E74+E73+E72+E71</f>
        <v>37108.01</v>
      </c>
    </row>
    <row r="76" spans="1:5" ht="12.75">
      <c r="A76" s="128">
        <v>27</v>
      </c>
      <c r="B76" s="125" t="s">
        <v>9</v>
      </c>
      <c r="C76" s="125" t="s">
        <v>28</v>
      </c>
      <c r="D76" s="118"/>
      <c r="E76" s="39"/>
    </row>
    <row r="77" spans="1:5" ht="13.5" thickBot="1">
      <c r="A77" s="129"/>
      <c r="B77" s="126"/>
      <c r="C77" s="126"/>
      <c r="D77" s="30" t="s">
        <v>67</v>
      </c>
      <c r="E77" s="41">
        <v>13877.82</v>
      </c>
    </row>
    <row r="78" spans="1:5" ht="13.5" thickBot="1">
      <c r="A78" s="25"/>
      <c r="B78" s="34" t="s">
        <v>51</v>
      </c>
      <c r="C78" s="34"/>
      <c r="D78" s="35"/>
      <c r="E78" s="36">
        <f>E77</f>
        <v>13877.82</v>
      </c>
    </row>
    <row r="79" spans="1:5" ht="13.5" thickBot="1">
      <c r="A79" s="8">
        <v>28</v>
      </c>
      <c r="B79" s="48" t="s">
        <v>9</v>
      </c>
      <c r="C79" s="49">
        <v>37</v>
      </c>
      <c r="D79" s="30" t="s">
        <v>67</v>
      </c>
      <c r="E79" s="43">
        <v>16235.87</v>
      </c>
    </row>
    <row r="80" spans="1:5" ht="13.5" thickBot="1">
      <c r="A80" s="25"/>
      <c r="B80" s="34" t="s">
        <v>51</v>
      </c>
      <c r="C80" s="34"/>
      <c r="D80" s="35"/>
      <c r="E80" s="36">
        <f>E79</f>
        <v>16235.87</v>
      </c>
    </row>
    <row r="81" spans="1:5" ht="13.5" thickBot="1">
      <c r="A81" s="25">
        <v>29</v>
      </c>
      <c r="B81" s="119" t="s">
        <v>9</v>
      </c>
      <c r="C81" s="119" t="s">
        <v>82</v>
      </c>
      <c r="D81" s="35"/>
      <c r="E81" s="36"/>
    </row>
    <row r="82" spans="1:5" ht="13.5" thickBot="1">
      <c r="A82" s="25">
        <v>30</v>
      </c>
      <c r="B82" s="119" t="s">
        <v>9</v>
      </c>
      <c r="C82" s="87" t="s">
        <v>59</v>
      </c>
      <c r="D82" s="35"/>
      <c r="E82" s="36"/>
    </row>
    <row r="83" spans="1:5" ht="13.5" thickBot="1">
      <c r="A83" s="25">
        <v>31</v>
      </c>
      <c r="B83" s="119" t="s">
        <v>9</v>
      </c>
      <c r="C83" s="87" t="s">
        <v>83</v>
      </c>
      <c r="D83" s="35"/>
      <c r="E83" s="36"/>
    </row>
    <row r="84" spans="1:5" ht="13.5" thickBot="1">
      <c r="A84" s="25">
        <v>32</v>
      </c>
      <c r="B84" s="13" t="s">
        <v>29</v>
      </c>
      <c r="C84" s="14" t="s">
        <v>30</v>
      </c>
      <c r="D84" s="15"/>
      <c r="E84" s="16"/>
    </row>
    <row r="85" spans="1:5" ht="13.5" thickBot="1">
      <c r="A85" s="12">
        <v>33</v>
      </c>
      <c r="B85" s="26" t="s">
        <v>29</v>
      </c>
      <c r="C85" s="26" t="s">
        <v>31</v>
      </c>
      <c r="D85" s="54"/>
      <c r="E85" s="20"/>
    </row>
    <row r="86" spans="1:5" ht="13.5" thickBot="1">
      <c r="A86" s="25">
        <v>34</v>
      </c>
      <c r="B86" s="13" t="s">
        <v>29</v>
      </c>
      <c r="C86" s="14" t="s">
        <v>10</v>
      </c>
      <c r="D86" s="15"/>
      <c r="E86" s="16"/>
    </row>
    <row r="87" spans="1:5" ht="13.5" thickBot="1">
      <c r="A87" s="12">
        <v>35</v>
      </c>
      <c r="B87" s="55" t="s">
        <v>29</v>
      </c>
      <c r="C87" s="55" t="s">
        <v>32</v>
      </c>
      <c r="D87" s="30" t="s">
        <v>50</v>
      </c>
      <c r="E87" s="21">
        <v>3000</v>
      </c>
    </row>
    <row r="88" spans="1:5" ht="13.5" thickBot="1">
      <c r="A88" s="25"/>
      <c r="B88" s="34" t="s">
        <v>51</v>
      </c>
      <c r="C88" s="34"/>
      <c r="D88" s="35"/>
      <c r="E88" s="36">
        <f>E87</f>
        <v>3000</v>
      </c>
    </row>
    <row r="89" spans="1:5" ht="13.5" thickBot="1">
      <c r="A89" s="25">
        <v>36</v>
      </c>
      <c r="B89" s="13" t="s">
        <v>29</v>
      </c>
      <c r="C89" s="14" t="s">
        <v>33</v>
      </c>
      <c r="D89" s="15"/>
      <c r="E89" s="16"/>
    </row>
    <row r="90" spans="1:5" ht="13.5" thickBot="1">
      <c r="A90" s="8">
        <v>37</v>
      </c>
      <c r="B90" s="56" t="s">
        <v>29</v>
      </c>
      <c r="C90" s="57" t="s">
        <v>34</v>
      </c>
      <c r="D90" s="58"/>
      <c r="E90" s="59"/>
    </row>
    <row r="91" spans="1:5" ht="13.5" thickBot="1">
      <c r="A91" s="25">
        <v>38</v>
      </c>
      <c r="B91" s="13" t="s">
        <v>29</v>
      </c>
      <c r="C91" s="14" t="s">
        <v>11</v>
      </c>
      <c r="D91" s="15"/>
      <c r="E91" s="16"/>
    </row>
    <row r="92" spans="1:5" ht="12.75">
      <c r="A92" s="128">
        <v>39</v>
      </c>
      <c r="B92" s="125" t="s">
        <v>36</v>
      </c>
      <c r="C92" s="125" t="s">
        <v>49</v>
      </c>
      <c r="D92" s="30" t="s">
        <v>50</v>
      </c>
      <c r="E92" s="23">
        <v>3000</v>
      </c>
    </row>
    <row r="93" spans="1:5" ht="13.5" thickBot="1">
      <c r="A93" s="130"/>
      <c r="B93" s="127"/>
      <c r="C93" s="127"/>
      <c r="D93" s="30" t="s">
        <v>67</v>
      </c>
      <c r="E93" s="41">
        <v>12016</v>
      </c>
    </row>
    <row r="94" spans="1:5" ht="13.5" thickBot="1">
      <c r="A94" s="25"/>
      <c r="B94" s="34" t="s">
        <v>51</v>
      </c>
      <c r="C94" s="34"/>
      <c r="D94" s="35"/>
      <c r="E94" s="36">
        <f>E93+E92</f>
        <v>15016</v>
      </c>
    </row>
    <row r="95" spans="1:5" ht="13.5" thickBot="1">
      <c r="A95" s="12">
        <v>40</v>
      </c>
      <c r="B95" s="17" t="s">
        <v>36</v>
      </c>
      <c r="C95" s="18" t="s">
        <v>12</v>
      </c>
      <c r="D95" s="63" t="s">
        <v>84</v>
      </c>
      <c r="E95" s="23">
        <v>34567</v>
      </c>
    </row>
    <row r="96" spans="1:5" ht="13.5" thickBot="1">
      <c r="A96" s="25"/>
      <c r="B96" s="34" t="s">
        <v>51</v>
      </c>
      <c r="C96" s="34"/>
      <c r="D96" s="35"/>
      <c r="E96" s="36">
        <f>E95</f>
        <v>34567</v>
      </c>
    </row>
    <row r="97" spans="1:5" ht="13.5" thickBot="1">
      <c r="A97" s="12">
        <v>41</v>
      </c>
      <c r="B97" s="17" t="s">
        <v>36</v>
      </c>
      <c r="C97" s="18" t="s">
        <v>15</v>
      </c>
      <c r="D97" s="24"/>
      <c r="E97" s="60"/>
    </row>
    <row r="98" spans="1:5" ht="13.5" thickBot="1">
      <c r="A98" s="12">
        <v>42</v>
      </c>
      <c r="B98" s="17" t="s">
        <v>36</v>
      </c>
      <c r="C98" s="18" t="s">
        <v>35</v>
      </c>
      <c r="D98" s="15" t="s">
        <v>67</v>
      </c>
      <c r="E98" s="39">
        <v>12016</v>
      </c>
    </row>
    <row r="99" spans="1:5" ht="13.5" thickBot="1">
      <c r="A99" s="25"/>
      <c r="B99" s="34" t="s">
        <v>51</v>
      </c>
      <c r="C99" s="34"/>
      <c r="D99" s="35"/>
      <c r="E99" s="36">
        <f>E98</f>
        <v>12016</v>
      </c>
    </row>
    <row r="100" spans="1:5" ht="13.5" thickBot="1">
      <c r="A100" s="12">
        <v>43</v>
      </c>
      <c r="B100" s="62" t="s">
        <v>55</v>
      </c>
      <c r="C100" s="119" t="s">
        <v>16</v>
      </c>
      <c r="D100" s="35"/>
      <c r="E100" s="36"/>
    </row>
    <row r="101" spans="1:5" ht="13.5" thickBot="1">
      <c r="A101" s="12">
        <v>44</v>
      </c>
      <c r="B101" s="61" t="s">
        <v>55</v>
      </c>
      <c r="C101" s="62" t="s">
        <v>23</v>
      </c>
      <c r="D101" s="27" t="s">
        <v>85</v>
      </c>
      <c r="E101" s="53">
        <v>5342</v>
      </c>
    </row>
    <row r="102" spans="1:5" ht="13.5" thickBot="1">
      <c r="A102" s="25"/>
      <c r="B102" s="34" t="s">
        <v>51</v>
      </c>
      <c r="C102" s="34"/>
      <c r="D102" s="35"/>
      <c r="E102" s="36">
        <f>E101</f>
        <v>5342</v>
      </c>
    </row>
    <row r="103" spans="1:5" ht="12.75">
      <c r="A103" s="128">
        <v>45</v>
      </c>
      <c r="B103" s="125" t="s">
        <v>37</v>
      </c>
      <c r="C103" s="125" t="s">
        <v>0</v>
      </c>
      <c r="D103" s="113" t="s">
        <v>50</v>
      </c>
      <c r="E103" s="11">
        <v>6000</v>
      </c>
    </row>
    <row r="104" spans="1:5" ht="13.5" thickBot="1">
      <c r="A104" s="130"/>
      <c r="B104" s="127"/>
      <c r="C104" s="127"/>
      <c r="D104" s="50" t="s">
        <v>67</v>
      </c>
      <c r="E104" s="33">
        <v>16113.01</v>
      </c>
    </row>
    <row r="105" spans="1:5" ht="13.5" thickBot="1">
      <c r="A105" s="25"/>
      <c r="B105" s="34" t="s">
        <v>51</v>
      </c>
      <c r="C105" s="34"/>
      <c r="D105" s="35"/>
      <c r="E105" s="36">
        <f>E104+E103</f>
        <v>22113.010000000002</v>
      </c>
    </row>
    <row r="106" spans="1:5" ht="12.75">
      <c r="A106" s="128">
        <v>46</v>
      </c>
      <c r="B106" s="125" t="s">
        <v>37</v>
      </c>
      <c r="C106" s="125" t="s">
        <v>2</v>
      </c>
      <c r="D106" s="46" t="s">
        <v>50</v>
      </c>
      <c r="E106" s="21">
        <v>6000</v>
      </c>
    </row>
    <row r="107" spans="1:5" ht="13.5" thickBot="1">
      <c r="A107" s="130"/>
      <c r="B107" s="127"/>
      <c r="C107" s="127"/>
      <c r="D107" s="50" t="s">
        <v>67</v>
      </c>
      <c r="E107" s="64">
        <v>12016</v>
      </c>
    </row>
    <row r="108" spans="1:5" ht="13.5" thickBot="1">
      <c r="A108" s="25"/>
      <c r="B108" s="34" t="s">
        <v>51</v>
      </c>
      <c r="C108" s="34"/>
      <c r="D108" s="35"/>
      <c r="E108" s="36">
        <f>E107+E106</f>
        <v>18016</v>
      </c>
    </row>
    <row r="109" spans="1:5" ht="13.5" thickBot="1">
      <c r="A109" s="12">
        <v>47</v>
      </c>
      <c r="B109" s="17" t="s">
        <v>37</v>
      </c>
      <c r="C109" s="18" t="s">
        <v>30</v>
      </c>
      <c r="D109" s="50" t="s">
        <v>67</v>
      </c>
      <c r="E109" s="23">
        <v>12016</v>
      </c>
    </row>
    <row r="110" spans="1:5" ht="13.5" thickBot="1">
      <c r="A110" s="25"/>
      <c r="B110" s="34" t="s">
        <v>51</v>
      </c>
      <c r="C110" s="34"/>
      <c r="D110" s="35"/>
      <c r="E110" s="36">
        <f>E109</f>
        <v>12016</v>
      </c>
    </row>
    <row r="111" spans="1:5" ht="13.5" thickBot="1">
      <c r="A111" s="12">
        <v>48</v>
      </c>
      <c r="B111" s="62" t="s">
        <v>88</v>
      </c>
      <c r="C111" s="119" t="s">
        <v>10</v>
      </c>
      <c r="D111" s="46" t="s">
        <v>50</v>
      </c>
      <c r="E111" s="21">
        <v>3000</v>
      </c>
    </row>
    <row r="112" spans="1:5" ht="13.5" thickBot="1">
      <c r="A112" s="25"/>
      <c r="B112" s="34" t="s">
        <v>51</v>
      </c>
      <c r="C112" s="34"/>
      <c r="D112" s="35"/>
      <c r="E112" s="36">
        <f>E111</f>
        <v>3000</v>
      </c>
    </row>
    <row r="113" spans="1:5" ht="13.5" thickBot="1">
      <c r="A113" s="12">
        <v>49</v>
      </c>
      <c r="B113" s="17" t="s">
        <v>37</v>
      </c>
      <c r="C113" s="18" t="s">
        <v>33</v>
      </c>
      <c r="D113" s="24"/>
      <c r="E113" s="23"/>
    </row>
    <row r="114" spans="1:5" ht="12.75">
      <c r="A114" s="128">
        <v>50</v>
      </c>
      <c r="B114" s="125" t="s">
        <v>38</v>
      </c>
      <c r="C114" s="125" t="s">
        <v>33</v>
      </c>
      <c r="D114" s="24" t="s">
        <v>50</v>
      </c>
      <c r="E114" s="39">
        <v>9000</v>
      </c>
    </row>
    <row r="115" spans="1:5" ht="13.5" thickBot="1">
      <c r="A115" s="130"/>
      <c r="B115" s="127"/>
      <c r="C115" s="127"/>
      <c r="D115" s="50" t="s">
        <v>67</v>
      </c>
      <c r="E115" s="33">
        <v>12016</v>
      </c>
    </row>
    <row r="116" spans="1:5" ht="13.5" thickBot="1">
      <c r="A116" s="25"/>
      <c r="B116" s="34" t="s">
        <v>51</v>
      </c>
      <c r="C116" s="34"/>
      <c r="D116" s="35"/>
      <c r="E116" s="36">
        <f>E115+E114</f>
        <v>21016</v>
      </c>
    </row>
    <row r="117" spans="1:5" ht="13.5" thickBot="1">
      <c r="A117" s="25">
        <v>51</v>
      </c>
      <c r="B117" s="13" t="s">
        <v>38</v>
      </c>
      <c r="C117" s="14" t="s">
        <v>11</v>
      </c>
      <c r="D117" s="50" t="s">
        <v>67</v>
      </c>
      <c r="E117" s="16">
        <v>16113.01</v>
      </c>
    </row>
    <row r="118" spans="1:5" ht="13.5" thickBot="1">
      <c r="A118" s="25"/>
      <c r="B118" s="34" t="s">
        <v>51</v>
      </c>
      <c r="C118" s="34"/>
      <c r="D118" s="35"/>
      <c r="E118" s="36">
        <f>E117</f>
        <v>16113.01</v>
      </c>
    </row>
    <row r="119" spans="1:5" ht="13.5" thickBot="1">
      <c r="A119" s="12">
        <v>52</v>
      </c>
      <c r="B119" s="9" t="s">
        <v>38</v>
      </c>
      <c r="C119" s="10" t="s">
        <v>12</v>
      </c>
      <c r="D119" s="65" t="s">
        <v>50</v>
      </c>
      <c r="E119" s="31">
        <v>6000</v>
      </c>
    </row>
    <row r="120" spans="1:5" ht="13.5" thickBot="1">
      <c r="A120" s="25"/>
      <c r="B120" s="34" t="s">
        <v>51</v>
      </c>
      <c r="C120" s="34"/>
      <c r="D120" s="35"/>
      <c r="E120" s="36">
        <f>E119</f>
        <v>6000</v>
      </c>
    </row>
    <row r="121" spans="1:5" ht="13.5" thickBot="1">
      <c r="A121" s="8">
        <v>53</v>
      </c>
      <c r="B121" s="56" t="s">
        <v>38</v>
      </c>
      <c r="C121" s="57" t="s">
        <v>13</v>
      </c>
      <c r="D121" s="58"/>
      <c r="E121" s="59"/>
    </row>
    <row r="122" spans="1:5" ht="13.5" thickBot="1">
      <c r="A122" s="25">
        <v>54</v>
      </c>
      <c r="B122" s="13" t="s">
        <v>38</v>
      </c>
      <c r="C122" s="13" t="s">
        <v>15</v>
      </c>
      <c r="D122" s="15" t="s">
        <v>89</v>
      </c>
      <c r="E122" s="16">
        <v>18642</v>
      </c>
    </row>
    <row r="123" spans="1:5" ht="13.5" thickBot="1">
      <c r="A123" s="25"/>
      <c r="B123" s="34" t="s">
        <v>51</v>
      </c>
      <c r="C123" s="34"/>
      <c r="D123" s="35"/>
      <c r="E123" s="36">
        <f>E122</f>
        <v>18642</v>
      </c>
    </row>
    <row r="124" spans="1:5" ht="13.5" thickBot="1">
      <c r="A124" s="12">
        <v>55</v>
      </c>
      <c r="B124" s="17" t="s">
        <v>38</v>
      </c>
      <c r="C124" s="17" t="s">
        <v>16</v>
      </c>
      <c r="D124" s="24" t="s">
        <v>50</v>
      </c>
      <c r="E124" s="20">
        <v>7000</v>
      </c>
    </row>
    <row r="125" spans="1:5" ht="13.5" thickBot="1">
      <c r="A125" s="25"/>
      <c r="B125" s="34" t="s">
        <v>51</v>
      </c>
      <c r="C125" s="34"/>
      <c r="D125" s="35"/>
      <c r="E125" s="36">
        <f>E124</f>
        <v>7000</v>
      </c>
    </row>
    <row r="126" spans="1:5" ht="12.75">
      <c r="A126" s="128">
        <v>56</v>
      </c>
      <c r="B126" s="125" t="s">
        <v>38</v>
      </c>
      <c r="C126" s="125" t="s">
        <v>35</v>
      </c>
      <c r="D126" s="110" t="s">
        <v>50</v>
      </c>
      <c r="E126" s="20">
        <v>9000</v>
      </c>
    </row>
    <row r="127" spans="1:5" ht="13.5" thickBot="1">
      <c r="A127" s="130"/>
      <c r="B127" s="127"/>
      <c r="C127" s="127"/>
      <c r="D127" s="50" t="s">
        <v>67</v>
      </c>
      <c r="E127" s="33">
        <v>15683.24</v>
      </c>
    </row>
    <row r="128" spans="1:5" ht="13.5" thickBot="1">
      <c r="A128" s="25"/>
      <c r="B128" s="34" t="s">
        <v>51</v>
      </c>
      <c r="C128" s="34"/>
      <c r="D128" s="35"/>
      <c r="E128" s="36">
        <f>E127+E126</f>
        <v>24683.239999999998</v>
      </c>
    </row>
    <row r="129" spans="1:5" ht="13.5" thickBot="1">
      <c r="A129" s="25">
        <v>57</v>
      </c>
      <c r="B129" s="13" t="s">
        <v>38</v>
      </c>
      <c r="C129" s="14" t="s">
        <v>39</v>
      </c>
      <c r="D129" s="47" t="s">
        <v>50</v>
      </c>
      <c r="E129" s="16">
        <v>3000</v>
      </c>
    </row>
    <row r="130" spans="1:5" ht="13.5" thickBot="1">
      <c r="A130" s="25"/>
      <c r="B130" s="34" t="s">
        <v>51</v>
      </c>
      <c r="C130" s="34"/>
      <c r="D130" s="35"/>
      <c r="E130" s="36">
        <f>E129</f>
        <v>3000</v>
      </c>
    </row>
    <row r="131" spans="1:5" ht="12.75">
      <c r="A131" s="128">
        <v>58</v>
      </c>
      <c r="B131" s="125" t="s">
        <v>38</v>
      </c>
      <c r="C131" s="125" t="s">
        <v>18</v>
      </c>
      <c r="D131" s="46" t="s">
        <v>50</v>
      </c>
      <c r="E131" s="66">
        <v>3000</v>
      </c>
    </row>
    <row r="132" spans="1:5" ht="13.5" thickBot="1">
      <c r="A132" s="130"/>
      <c r="B132" s="127"/>
      <c r="C132" s="127"/>
      <c r="D132" s="50" t="s">
        <v>67</v>
      </c>
      <c r="E132" s="33">
        <v>12016</v>
      </c>
    </row>
    <row r="133" spans="1:5" ht="13.5" thickBot="1">
      <c r="A133" s="25"/>
      <c r="B133" s="34" t="s">
        <v>51</v>
      </c>
      <c r="C133" s="34"/>
      <c r="D133" s="35"/>
      <c r="E133" s="36">
        <f>E132+E131</f>
        <v>15016</v>
      </c>
    </row>
    <row r="134" spans="1:5" ht="13.5" thickBot="1">
      <c r="A134" s="67">
        <v>59</v>
      </c>
      <c r="B134" s="26" t="s">
        <v>38</v>
      </c>
      <c r="C134" s="26" t="s">
        <v>19</v>
      </c>
      <c r="D134" s="50" t="s">
        <v>67</v>
      </c>
      <c r="E134" s="39">
        <v>12016</v>
      </c>
    </row>
    <row r="135" spans="1:5" ht="13.5" thickBot="1">
      <c r="A135" s="25"/>
      <c r="B135" s="34" t="s">
        <v>51</v>
      </c>
      <c r="C135" s="34"/>
      <c r="D135" s="35"/>
      <c r="E135" s="36">
        <v>12016</v>
      </c>
    </row>
    <row r="136" spans="1:5" ht="13.5" thickBot="1">
      <c r="A136" s="12">
        <v>60</v>
      </c>
      <c r="B136" s="26" t="s">
        <v>38</v>
      </c>
      <c r="C136" s="26" t="s">
        <v>20</v>
      </c>
      <c r="D136" s="15" t="s">
        <v>50</v>
      </c>
      <c r="E136" s="53">
        <v>3000</v>
      </c>
    </row>
    <row r="137" spans="1:5" ht="13.5" thickBot="1">
      <c r="A137" s="25"/>
      <c r="B137" s="34" t="s">
        <v>51</v>
      </c>
      <c r="C137" s="34"/>
      <c r="D137" s="35"/>
      <c r="E137" s="36">
        <f>E136</f>
        <v>3000</v>
      </c>
    </row>
    <row r="138" spans="1:5" ht="13.5" thickBot="1">
      <c r="A138" s="25">
        <v>61</v>
      </c>
      <c r="B138" s="13" t="s">
        <v>38</v>
      </c>
      <c r="C138" s="14" t="s">
        <v>25</v>
      </c>
      <c r="D138" s="15"/>
      <c r="E138" s="16"/>
    </row>
    <row r="139" spans="1:5" ht="12.75">
      <c r="A139" s="128">
        <v>62</v>
      </c>
      <c r="B139" s="125" t="s">
        <v>38</v>
      </c>
      <c r="C139" s="125" t="s">
        <v>26</v>
      </c>
      <c r="D139" s="120" t="s">
        <v>67</v>
      </c>
      <c r="E139" s="11">
        <v>12016</v>
      </c>
    </row>
    <row r="140" spans="1:5" ht="13.5" thickBot="1">
      <c r="A140" s="130"/>
      <c r="B140" s="127"/>
      <c r="C140" s="127"/>
      <c r="D140" s="50" t="s">
        <v>50</v>
      </c>
      <c r="E140" s="33">
        <v>3900</v>
      </c>
    </row>
    <row r="141" spans="1:5" ht="13.5" thickBot="1">
      <c r="A141" s="25"/>
      <c r="B141" s="34" t="s">
        <v>51</v>
      </c>
      <c r="C141" s="34"/>
      <c r="D141" s="35"/>
      <c r="E141" s="36">
        <f>E140+E139</f>
        <v>15916</v>
      </c>
    </row>
    <row r="142" spans="1:5" ht="12.75">
      <c r="A142" s="128">
        <v>63</v>
      </c>
      <c r="B142" s="125" t="s">
        <v>40</v>
      </c>
      <c r="C142" s="125" t="s">
        <v>1</v>
      </c>
      <c r="D142" s="24" t="s">
        <v>50</v>
      </c>
      <c r="E142" s="39">
        <v>6000</v>
      </c>
    </row>
    <row r="143" spans="1:5" ht="12.75">
      <c r="A143" s="129"/>
      <c r="B143" s="126"/>
      <c r="C143" s="126"/>
      <c r="D143" s="30" t="s">
        <v>67</v>
      </c>
      <c r="E143" s="41">
        <v>14950</v>
      </c>
    </row>
    <row r="144" spans="1:5" ht="13.5" thickBot="1">
      <c r="A144" s="130"/>
      <c r="B144" s="127"/>
      <c r="C144" s="127"/>
      <c r="D144" s="42" t="s">
        <v>78</v>
      </c>
      <c r="E144" s="33">
        <v>54920</v>
      </c>
    </row>
    <row r="145" spans="1:5" ht="13.5" thickBot="1">
      <c r="A145" s="25"/>
      <c r="B145" s="34" t="s">
        <v>51</v>
      </c>
      <c r="C145" s="34"/>
      <c r="D145" s="35"/>
      <c r="E145" s="36">
        <f>E142+E143+E144</f>
        <v>75870</v>
      </c>
    </row>
    <row r="146" spans="1:5" ht="13.5" thickBot="1">
      <c r="A146" s="12">
        <v>64</v>
      </c>
      <c r="B146" s="26" t="s">
        <v>40</v>
      </c>
      <c r="C146" s="26" t="s">
        <v>30</v>
      </c>
      <c r="D146" s="24" t="s">
        <v>50</v>
      </c>
      <c r="E146" s="21">
        <v>6000</v>
      </c>
    </row>
    <row r="147" spans="1:5" ht="13.5" thickBot="1">
      <c r="A147" s="25"/>
      <c r="B147" s="34" t="s">
        <v>51</v>
      </c>
      <c r="C147" s="34"/>
      <c r="D147" s="35"/>
      <c r="E147" s="36">
        <f>E146</f>
        <v>6000</v>
      </c>
    </row>
    <row r="148" spans="1:5" ht="12.75">
      <c r="A148" s="128">
        <v>65</v>
      </c>
      <c r="B148" s="125" t="s">
        <v>40</v>
      </c>
      <c r="C148" s="125" t="s">
        <v>31</v>
      </c>
      <c r="D148" s="120" t="s">
        <v>50</v>
      </c>
      <c r="E148" s="20">
        <v>6000</v>
      </c>
    </row>
    <row r="149" spans="1:5" ht="13.5" thickBot="1">
      <c r="A149" s="130"/>
      <c r="B149" s="127"/>
      <c r="C149" s="127"/>
      <c r="D149" s="30" t="s">
        <v>67</v>
      </c>
      <c r="E149" s="33">
        <v>16113.01</v>
      </c>
    </row>
    <row r="150" spans="1:5" ht="13.5" thickBot="1">
      <c r="A150" s="25"/>
      <c r="B150" s="34" t="s">
        <v>51</v>
      </c>
      <c r="C150" s="34"/>
      <c r="D150" s="35"/>
      <c r="E150" s="36">
        <f>E149+E148</f>
        <v>22113.010000000002</v>
      </c>
    </row>
    <row r="151" spans="1:5" ht="13.5" thickBot="1">
      <c r="A151" s="12">
        <v>66</v>
      </c>
      <c r="B151" s="26" t="s">
        <v>40</v>
      </c>
      <c r="C151" s="26" t="s">
        <v>10</v>
      </c>
      <c r="D151" s="46"/>
      <c r="E151" s="39"/>
    </row>
    <row r="152" spans="1:5" ht="13.5" customHeight="1">
      <c r="A152" s="128">
        <v>67</v>
      </c>
      <c r="B152" s="125" t="s">
        <v>40</v>
      </c>
      <c r="C152" s="125" t="s">
        <v>32</v>
      </c>
      <c r="D152" s="24" t="s">
        <v>50</v>
      </c>
      <c r="E152" s="39">
        <v>6000</v>
      </c>
    </row>
    <row r="153" spans="1:5" ht="12.75">
      <c r="A153" s="129"/>
      <c r="B153" s="126"/>
      <c r="C153" s="126"/>
      <c r="D153" s="30" t="s">
        <v>90</v>
      </c>
      <c r="E153" s="41">
        <v>18551.83</v>
      </c>
    </row>
    <row r="154" spans="1:5" ht="13.5" thickBot="1">
      <c r="A154" s="130"/>
      <c r="B154" s="127"/>
      <c r="C154" s="127"/>
      <c r="D154" s="50" t="s">
        <v>67</v>
      </c>
      <c r="E154" s="33">
        <v>14950</v>
      </c>
    </row>
    <row r="155" spans="1:5" ht="13.5" thickBot="1">
      <c r="A155" s="25"/>
      <c r="B155" s="34" t="s">
        <v>51</v>
      </c>
      <c r="C155" s="34"/>
      <c r="D155" s="35"/>
      <c r="E155" s="36">
        <f>E154+E153+E152</f>
        <v>39501.83</v>
      </c>
    </row>
    <row r="156" spans="1:5" ht="12.75">
      <c r="A156" s="128">
        <v>68</v>
      </c>
      <c r="B156" s="125" t="s">
        <v>40</v>
      </c>
      <c r="C156" s="125" t="s">
        <v>33</v>
      </c>
      <c r="D156" s="46" t="s">
        <v>67</v>
      </c>
      <c r="E156" s="20">
        <v>12016</v>
      </c>
    </row>
    <row r="157" spans="1:5" ht="13.5" thickBot="1">
      <c r="A157" s="130"/>
      <c r="B157" s="127"/>
      <c r="C157" s="127"/>
      <c r="D157" s="50" t="s">
        <v>50</v>
      </c>
      <c r="E157" s="33">
        <v>6000</v>
      </c>
    </row>
    <row r="158" spans="1:5" ht="13.5" thickBot="1">
      <c r="A158" s="25"/>
      <c r="B158" s="34" t="s">
        <v>51</v>
      </c>
      <c r="C158" s="34"/>
      <c r="D158" s="35"/>
      <c r="E158" s="36">
        <f>E157+E156</f>
        <v>18016</v>
      </c>
    </row>
    <row r="159" spans="1:5" ht="12.75">
      <c r="A159" s="128">
        <v>69</v>
      </c>
      <c r="B159" s="134" t="s">
        <v>41</v>
      </c>
      <c r="C159" s="137" t="s">
        <v>1</v>
      </c>
      <c r="D159" s="46" t="s">
        <v>67</v>
      </c>
      <c r="E159" s="69">
        <v>14880.83</v>
      </c>
    </row>
    <row r="160" spans="1:5" ht="12.75">
      <c r="A160" s="129"/>
      <c r="B160" s="136"/>
      <c r="C160" s="138"/>
      <c r="D160" s="46" t="s">
        <v>91</v>
      </c>
      <c r="E160" s="43">
        <v>23986</v>
      </c>
    </row>
    <row r="161" spans="1:5" ht="12.75">
      <c r="A161" s="129"/>
      <c r="B161" s="136"/>
      <c r="C161" s="138"/>
      <c r="D161" s="46" t="s">
        <v>92</v>
      </c>
      <c r="E161" s="41">
        <v>4649</v>
      </c>
    </row>
    <row r="162" spans="1:5" ht="13.5" thickBot="1">
      <c r="A162" s="130"/>
      <c r="B162" s="135"/>
      <c r="C162" s="139"/>
      <c r="D162" s="40" t="s">
        <v>50</v>
      </c>
      <c r="E162" s="33">
        <v>6000</v>
      </c>
    </row>
    <row r="163" spans="1:5" ht="13.5" thickBot="1">
      <c r="A163" s="25"/>
      <c r="B163" s="34" t="s">
        <v>51</v>
      </c>
      <c r="C163" s="34"/>
      <c r="D163" s="35"/>
      <c r="E163" s="36">
        <f>E162+E161+E160+E159</f>
        <v>49515.83</v>
      </c>
    </row>
    <row r="164" spans="1:5" ht="12.75">
      <c r="A164" s="128">
        <v>70</v>
      </c>
      <c r="B164" s="125" t="s">
        <v>42</v>
      </c>
      <c r="C164" s="125" t="s">
        <v>2</v>
      </c>
      <c r="D164" s="24" t="s">
        <v>93</v>
      </c>
      <c r="E164" s="20">
        <v>3875</v>
      </c>
    </row>
    <row r="165" spans="1:5" ht="13.5" thickBot="1">
      <c r="A165" s="130"/>
      <c r="B165" s="127"/>
      <c r="C165" s="127"/>
      <c r="D165" s="46" t="s">
        <v>67</v>
      </c>
      <c r="E165" s="33">
        <v>12016</v>
      </c>
    </row>
    <row r="166" spans="1:5" ht="13.5" thickBot="1">
      <c r="A166" s="25"/>
      <c r="B166" s="34" t="s">
        <v>51</v>
      </c>
      <c r="C166" s="34"/>
      <c r="D166" s="35"/>
      <c r="E166" s="36">
        <f>E165+E164</f>
        <v>15891</v>
      </c>
    </row>
    <row r="167" spans="1:5" ht="13.5" thickBot="1">
      <c r="A167" s="25">
        <v>71</v>
      </c>
      <c r="B167" s="88" t="s">
        <v>43</v>
      </c>
      <c r="C167" s="119" t="s">
        <v>31</v>
      </c>
      <c r="D167" s="40" t="s">
        <v>50</v>
      </c>
      <c r="E167" s="121">
        <v>2000</v>
      </c>
    </row>
    <row r="168" spans="1:5" ht="13.5" thickBot="1">
      <c r="A168" s="25"/>
      <c r="B168" s="34" t="s">
        <v>51</v>
      </c>
      <c r="C168" s="34"/>
      <c r="D168" s="35"/>
      <c r="E168" s="36">
        <f>E167</f>
        <v>2000</v>
      </c>
    </row>
    <row r="169" spans="1:5" ht="13.5" thickBot="1">
      <c r="A169" s="25">
        <v>72</v>
      </c>
      <c r="B169" s="13" t="s">
        <v>43</v>
      </c>
      <c r="C169" s="13" t="s">
        <v>13</v>
      </c>
      <c r="D169" s="45"/>
      <c r="E169" s="53"/>
    </row>
    <row r="170" spans="1:5" ht="13.5" thickBot="1">
      <c r="A170" s="8">
        <v>73</v>
      </c>
      <c r="B170" s="9" t="s">
        <v>43</v>
      </c>
      <c r="C170" s="10" t="s">
        <v>3</v>
      </c>
      <c r="D170" s="68"/>
      <c r="E170" s="43"/>
    </row>
    <row r="171" spans="1:5" ht="12.75">
      <c r="A171" s="128">
        <v>74</v>
      </c>
      <c r="B171" s="125" t="s">
        <v>44</v>
      </c>
      <c r="C171" s="125" t="s">
        <v>16</v>
      </c>
      <c r="D171" s="24" t="s">
        <v>67</v>
      </c>
      <c r="E171" s="20">
        <v>15683.24</v>
      </c>
    </row>
    <row r="172" spans="1:5" ht="12.75">
      <c r="A172" s="129"/>
      <c r="B172" s="126"/>
      <c r="C172" s="126"/>
      <c r="D172" s="40" t="s">
        <v>50</v>
      </c>
      <c r="E172" s="41">
        <v>9000</v>
      </c>
    </row>
    <row r="173" spans="1:5" ht="25.5">
      <c r="A173" s="129"/>
      <c r="B173" s="126"/>
      <c r="C173" s="126"/>
      <c r="D173" s="19" t="s">
        <v>96</v>
      </c>
      <c r="E173" s="44">
        <v>21006</v>
      </c>
    </row>
    <row r="174" spans="1:5" ht="13.5" thickBot="1">
      <c r="A174" s="130"/>
      <c r="B174" s="127"/>
      <c r="C174" s="127"/>
      <c r="D174" s="50" t="s">
        <v>95</v>
      </c>
      <c r="E174" s="33">
        <v>1899</v>
      </c>
    </row>
    <row r="175" spans="1:5" ht="13.5" thickBot="1">
      <c r="A175" s="25"/>
      <c r="B175" s="34" t="s">
        <v>51</v>
      </c>
      <c r="C175" s="34"/>
      <c r="D175" s="35"/>
      <c r="E175" s="36">
        <f>E174+E173+E172+E171</f>
        <v>47588.24</v>
      </c>
    </row>
    <row r="176" spans="1:5" ht="13.5" thickBot="1">
      <c r="A176" s="12">
        <v>75</v>
      </c>
      <c r="B176" s="17" t="s">
        <v>44</v>
      </c>
      <c r="C176" s="18" t="s">
        <v>45</v>
      </c>
      <c r="D176" s="27" t="s">
        <v>50</v>
      </c>
      <c r="E176" s="53">
        <v>6000</v>
      </c>
    </row>
    <row r="177" spans="1:5" ht="13.5" thickBot="1">
      <c r="A177" s="25"/>
      <c r="B177" s="34" t="s">
        <v>51</v>
      </c>
      <c r="C177" s="34"/>
      <c r="D177" s="35"/>
      <c r="E177" s="36">
        <f>E176</f>
        <v>6000</v>
      </c>
    </row>
    <row r="178" spans="1:5" ht="13.5" thickBot="1">
      <c r="A178" s="12">
        <v>76</v>
      </c>
      <c r="B178" s="17" t="s">
        <v>46</v>
      </c>
      <c r="C178" s="18" t="s">
        <v>1</v>
      </c>
      <c r="D178" s="24" t="s">
        <v>67</v>
      </c>
      <c r="E178" s="23">
        <v>12016</v>
      </c>
    </row>
    <row r="179" spans="1:5" ht="13.5" thickBot="1">
      <c r="A179" s="25"/>
      <c r="B179" s="34" t="s">
        <v>51</v>
      </c>
      <c r="C179" s="34"/>
      <c r="D179" s="35"/>
      <c r="E179" s="36">
        <f>E178</f>
        <v>12016</v>
      </c>
    </row>
    <row r="180" spans="1:5" ht="13.5" thickBot="1">
      <c r="A180" s="12">
        <v>77</v>
      </c>
      <c r="B180" s="17" t="s">
        <v>46</v>
      </c>
      <c r="C180" s="17" t="s">
        <v>31</v>
      </c>
      <c r="D180" s="70"/>
      <c r="E180" s="20"/>
    </row>
    <row r="181" spans="1:5" ht="13.5" thickBot="1">
      <c r="A181" s="25">
        <v>78</v>
      </c>
      <c r="B181" s="13" t="s">
        <v>46</v>
      </c>
      <c r="C181" s="14" t="s">
        <v>32</v>
      </c>
      <c r="D181" s="15" t="s">
        <v>97</v>
      </c>
      <c r="E181" s="16">
        <v>6438</v>
      </c>
    </row>
    <row r="182" spans="1:5" ht="13.5" thickBot="1">
      <c r="A182" s="25"/>
      <c r="B182" s="34" t="s">
        <v>51</v>
      </c>
      <c r="C182" s="34"/>
      <c r="D182" s="35"/>
      <c r="E182" s="36">
        <f>E181</f>
        <v>6438</v>
      </c>
    </row>
    <row r="183" spans="1:5" ht="13.5" thickBot="1">
      <c r="A183" s="25">
        <v>79</v>
      </c>
      <c r="B183" s="13" t="s">
        <v>46</v>
      </c>
      <c r="C183" s="14" t="s">
        <v>34</v>
      </c>
      <c r="D183" s="24" t="s">
        <v>67</v>
      </c>
      <c r="E183" s="121">
        <v>12016</v>
      </c>
    </row>
    <row r="184" spans="1:5" ht="13.5" thickBot="1">
      <c r="A184" s="25"/>
      <c r="B184" s="34" t="s">
        <v>51</v>
      </c>
      <c r="C184" s="34"/>
      <c r="D184" s="35"/>
      <c r="E184" s="36">
        <f>E183</f>
        <v>12016</v>
      </c>
    </row>
    <row r="185" spans="1:5" ht="13.5" thickBot="1">
      <c r="A185" s="12">
        <v>80</v>
      </c>
      <c r="B185" s="17" t="s">
        <v>46</v>
      </c>
      <c r="C185" s="18" t="s">
        <v>47</v>
      </c>
      <c r="D185" s="52"/>
      <c r="E185" s="23"/>
    </row>
    <row r="186" spans="1:5" ht="12.75">
      <c r="A186" s="128">
        <v>81</v>
      </c>
      <c r="B186" s="125" t="s">
        <v>46</v>
      </c>
      <c r="C186" s="125" t="s">
        <v>13</v>
      </c>
      <c r="D186" s="110" t="s">
        <v>98</v>
      </c>
      <c r="E186" s="20">
        <v>28977</v>
      </c>
    </row>
    <row r="187" spans="1:5" ht="13.5" thickBot="1">
      <c r="A187" s="130"/>
      <c r="B187" s="127"/>
      <c r="C187" s="127"/>
      <c r="D187" s="50" t="s">
        <v>67</v>
      </c>
      <c r="E187" s="33">
        <v>12016</v>
      </c>
    </row>
    <row r="188" spans="1:5" ht="13.5" thickBot="1">
      <c r="A188" s="25"/>
      <c r="B188" s="34" t="s">
        <v>51</v>
      </c>
      <c r="C188" s="34"/>
      <c r="D188" s="35"/>
      <c r="E188" s="36">
        <f>E187+E186</f>
        <v>40993</v>
      </c>
    </row>
    <row r="189" spans="1:5" ht="13.5" thickBot="1">
      <c r="A189" s="12">
        <v>82</v>
      </c>
      <c r="B189" s="17" t="s">
        <v>46</v>
      </c>
      <c r="C189" s="18" t="s">
        <v>15</v>
      </c>
      <c r="D189" s="47"/>
      <c r="E189" s="23"/>
    </row>
    <row r="190" spans="1:5" ht="12.75">
      <c r="A190" s="128">
        <v>83</v>
      </c>
      <c r="B190" s="125" t="s">
        <v>46</v>
      </c>
      <c r="C190" s="125" t="s">
        <v>35</v>
      </c>
      <c r="D190" s="110" t="s">
        <v>50</v>
      </c>
      <c r="E190" s="20">
        <v>6000</v>
      </c>
    </row>
    <row r="191" spans="1:5" ht="13.5" thickBot="1">
      <c r="A191" s="130"/>
      <c r="B191" s="127"/>
      <c r="C191" s="127"/>
      <c r="D191" s="50" t="s">
        <v>67</v>
      </c>
      <c r="E191" s="33">
        <v>16113.01</v>
      </c>
    </row>
    <row r="192" spans="1:5" ht="13.5" thickBot="1">
      <c r="A192" s="25"/>
      <c r="B192" s="34" t="s">
        <v>51</v>
      </c>
      <c r="C192" s="34"/>
      <c r="D192" s="35"/>
      <c r="E192" s="36">
        <f>E191+E190</f>
        <v>22113.010000000002</v>
      </c>
    </row>
    <row r="193" spans="1:5" ht="13.5" thickBot="1">
      <c r="A193" s="12">
        <v>84</v>
      </c>
      <c r="B193" s="17" t="s">
        <v>46</v>
      </c>
      <c r="C193" s="18" t="s">
        <v>17</v>
      </c>
      <c r="D193" s="71"/>
      <c r="E193" s="23"/>
    </row>
    <row r="194" spans="1:5" ht="13.5" thickBot="1">
      <c r="A194" s="12">
        <v>85</v>
      </c>
      <c r="B194" s="17" t="s">
        <v>46</v>
      </c>
      <c r="C194" s="18" t="s">
        <v>19</v>
      </c>
      <c r="D194" s="72"/>
      <c r="E194" s="38"/>
    </row>
    <row r="195" spans="1:5" ht="12.75">
      <c r="A195" s="128">
        <v>86</v>
      </c>
      <c r="B195" s="125" t="s">
        <v>46</v>
      </c>
      <c r="C195" s="125" t="s">
        <v>21</v>
      </c>
      <c r="D195" s="24" t="s">
        <v>50</v>
      </c>
      <c r="E195" s="20">
        <v>6000</v>
      </c>
    </row>
    <row r="196" spans="1:5" ht="12.75">
      <c r="A196" s="129"/>
      <c r="B196" s="126"/>
      <c r="C196" s="126"/>
      <c r="D196" s="30" t="s">
        <v>78</v>
      </c>
      <c r="E196" s="51">
        <v>8115</v>
      </c>
    </row>
    <row r="197" spans="1:5" ht="13.5" thickBot="1">
      <c r="A197" s="130"/>
      <c r="B197" s="127"/>
      <c r="C197" s="126"/>
      <c r="D197" s="46" t="s">
        <v>78</v>
      </c>
      <c r="E197" s="11">
        <v>7573</v>
      </c>
    </row>
    <row r="198" spans="1:5" ht="13.5" thickBot="1">
      <c r="A198" s="73"/>
      <c r="B198" s="34" t="s">
        <v>51</v>
      </c>
      <c r="C198" s="34"/>
      <c r="D198" s="35"/>
      <c r="E198" s="36">
        <f>E197+E196+E195</f>
        <v>21688</v>
      </c>
    </row>
    <row r="199" spans="1:5" ht="24" customHeight="1" thickBot="1">
      <c r="A199" s="74"/>
      <c r="B199" s="92" t="s">
        <v>54</v>
      </c>
      <c r="C199" s="75" t="s">
        <v>94</v>
      </c>
      <c r="D199" s="15"/>
      <c r="E199" s="76">
        <f>E198+E192+E188+E184+E182+E179+E177+E175+E168+E166+E163+E158+E155+E150+E147+E145+E141+E137+E135+E133+E130+E128+E125+E123+E120+E118+E116+E112+E110+E108+E105+E102+E99+E96+E94+E88+E80+E78+E75+E70+E65+E61+E58+E56+E53+E48+E43+E39+E37+E33+E28+E26+E24+E20+E17+E14+E11+E9</f>
        <v>1421915.5</v>
      </c>
    </row>
    <row r="201" spans="1:5" ht="18">
      <c r="A201" s="140" t="s">
        <v>56</v>
      </c>
      <c r="B201" s="140"/>
      <c r="C201" s="140"/>
      <c r="D201" s="140"/>
      <c r="E201" s="140"/>
    </row>
    <row r="202" ht="13.5" thickBot="1"/>
    <row r="203" spans="1:5" ht="26.25" thickBot="1">
      <c r="A203" s="80" t="s">
        <v>4</v>
      </c>
      <c r="B203" s="81" t="s">
        <v>5</v>
      </c>
      <c r="C203" s="82" t="s">
        <v>52</v>
      </c>
      <c r="D203" s="83" t="s">
        <v>6</v>
      </c>
      <c r="E203" s="84" t="s">
        <v>7</v>
      </c>
    </row>
    <row r="204" spans="1:5" ht="26.25" thickBot="1">
      <c r="A204" s="97">
        <v>1</v>
      </c>
      <c r="B204" s="114" t="s">
        <v>86</v>
      </c>
      <c r="C204" s="115" t="s">
        <v>13</v>
      </c>
      <c r="D204" s="116" t="s">
        <v>70</v>
      </c>
      <c r="E204" s="85">
        <v>112796</v>
      </c>
    </row>
    <row r="205" spans="1:5" ht="13.5" thickBot="1">
      <c r="A205" s="25">
        <v>2</v>
      </c>
      <c r="B205" s="87" t="s">
        <v>37</v>
      </c>
      <c r="C205" s="87" t="s">
        <v>58</v>
      </c>
      <c r="D205" s="15" t="s">
        <v>87</v>
      </c>
      <c r="E205" s="89">
        <v>54600</v>
      </c>
    </row>
    <row r="206" spans="1:5" ht="26.25" thickBot="1">
      <c r="A206" s="86">
        <v>3</v>
      </c>
      <c r="B206" s="87" t="s">
        <v>46</v>
      </c>
      <c r="C206" s="87" t="s">
        <v>34</v>
      </c>
      <c r="D206" s="122" t="s">
        <v>70</v>
      </c>
      <c r="E206" s="89">
        <v>108491.4</v>
      </c>
    </row>
    <row r="207" spans="1:5" ht="13.5" thickBot="1">
      <c r="A207" s="86">
        <v>4</v>
      </c>
      <c r="B207" s="87" t="s">
        <v>86</v>
      </c>
      <c r="C207" s="87" t="s">
        <v>19</v>
      </c>
      <c r="D207" s="24" t="s">
        <v>72</v>
      </c>
      <c r="E207" s="39">
        <v>135289</v>
      </c>
    </row>
    <row r="208" spans="1:5" ht="13.5" thickBot="1">
      <c r="A208" s="86">
        <v>5</v>
      </c>
      <c r="B208" s="87" t="s">
        <v>9</v>
      </c>
      <c r="C208" s="87" t="s">
        <v>19</v>
      </c>
      <c r="D208" s="15" t="s">
        <v>73</v>
      </c>
      <c r="E208" s="53">
        <v>19294</v>
      </c>
    </row>
    <row r="209" spans="1:5" ht="18.75" customHeight="1" thickBot="1">
      <c r="A209" s="74"/>
      <c r="B209" s="93" t="s">
        <v>54</v>
      </c>
      <c r="C209" s="94"/>
      <c r="D209" s="95"/>
      <c r="E209" s="96">
        <f>E208+E207+E206+E205+E204</f>
        <v>430470.4</v>
      </c>
    </row>
  </sheetData>
  <sheetProtection/>
  <mergeCells count="91">
    <mergeCell ref="A2:E2"/>
    <mergeCell ref="A3:E3"/>
    <mergeCell ref="A4:E4"/>
    <mergeCell ref="C152:C154"/>
    <mergeCell ref="C164:C165"/>
    <mergeCell ref="A71:A74"/>
    <mergeCell ref="B15:B16"/>
    <mergeCell ref="A15:A16"/>
    <mergeCell ref="C15:C16"/>
    <mergeCell ref="C71:C74"/>
    <mergeCell ref="A201:E201"/>
    <mergeCell ref="B195:B197"/>
    <mergeCell ref="C195:C197"/>
    <mergeCell ref="C171:C174"/>
    <mergeCell ref="C190:C191"/>
    <mergeCell ref="B106:B107"/>
    <mergeCell ref="C106:C107"/>
    <mergeCell ref="B131:B132"/>
    <mergeCell ref="C131:C132"/>
    <mergeCell ref="B156:B157"/>
    <mergeCell ref="C156:C157"/>
    <mergeCell ref="B159:B162"/>
    <mergeCell ref="C159:C162"/>
    <mergeCell ref="C62:C64"/>
    <mergeCell ref="C59:C60"/>
    <mergeCell ref="B59:B60"/>
    <mergeCell ref="B66:B69"/>
    <mergeCell ref="C66:C69"/>
    <mergeCell ref="A66:A69"/>
    <mergeCell ref="B41:B42"/>
    <mergeCell ref="A41:A42"/>
    <mergeCell ref="B71:B74"/>
    <mergeCell ref="B44:B47"/>
    <mergeCell ref="B62:B64"/>
    <mergeCell ref="A62:A64"/>
    <mergeCell ref="A195:A197"/>
    <mergeCell ref="A159:A162"/>
    <mergeCell ref="A156:A157"/>
    <mergeCell ref="A131:A132"/>
    <mergeCell ref="B171:B174"/>
    <mergeCell ref="A171:A174"/>
    <mergeCell ref="A106:A107"/>
    <mergeCell ref="A22:A23"/>
    <mergeCell ref="B22:B23"/>
    <mergeCell ref="A148:A149"/>
    <mergeCell ref="B152:B154"/>
    <mergeCell ref="A152:A154"/>
    <mergeCell ref="B164:B165"/>
    <mergeCell ref="A164:A165"/>
    <mergeCell ref="C22:C23"/>
    <mergeCell ref="B29:B32"/>
    <mergeCell ref="A29:A32"/>
    <mergeCell ref="C29:C32"/>
    <mergeCell ref="C35:C36"/>
    <mergeCell ref="B35:B36"/>
    <mergeCell ref="A35:A36"/>
    <mergeCell ref="A59:A60"/>
    <mergeCell ref="C41:C42"/>
    <mergeCell ref="B49:B52"/>
    <mergeCell ref="A49:A52"/>
    <mergeCell ref="C49:C52"/>
    <mergeCell ref="A44:A47"/>
    <mergeCell ref="C44:C47"/>
    <mergeCell ref="C76:C77"/>
    <mergeCell ref="B76:B77"/>
    <mergeCell ref="A76:A77"/>
    <mergeCell ref="C103:C104"/>
    <mergeCell ref="B103:B104"/>
    <mergeCell ref="A103:A104"/>
    <mergeCell ref="C92:C93"/>
    <mergeCell ref="B92:B93"/>
    <mergeCell ref="A92:A93"/>
    <mergeCell ref="C114:C115"/>
    <mergeCell ref="B114:B115"/>
    <mergeCell ref="A114:A115"/>
    <mergeCell ref="C139:C140"/>
    <mergeCell ref="B139:B140"/>
    <mergeCell ref="A139:A140"/>
    <mergeCell ref="C126:C127"/>
    <mergeCell ref="B126:B127"/>
    <mergeCell ref="A126:A127"/>
    <mergeCell ref="B190:B191"/>
    <mergeCell ref="A190:A191"/>
    <mergeCell ref="B186:B187"/>
    <mergeCell ref="C186:C187"/>
    <mergeCell ref="A186:A187"/>
    <mergeCell ref="C142:C144"/>
    <mergeCell ref="B142:B144"/>
    <mergeCell ref="A142:A144"/>
    <mergeCell ref="C148:C149"/>
    <mergeCell ref="B148:B149"/>
  </mergeCells>
  <printOptions/>
  <pageMargins left="0.984251968503937" right="0.1968503937007874" top="0.1968503937007874" bottom="0.5905511811023623" header="0" footer="0.1968503937007874"/>
  <pageSetup horizontalDpi="600" verticalDpi="600" orientation="portrait" paperSize="9" scale="8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Анатолий</cp:lastModifiedBy>
  <cp:lastPrinted>2013-08-05T04:33:14Z</cp:lastPrinted>
  <dcterms:created xsi:type="dcterms:W3CDTF">2010-12-10T02:10:25Z</dcterms:created>
  <dcterms:modified xsi:type="dcterms:W3CDTF">2014-11-14T03:47:31Z</dcterms:modified>
  <cp:category/>
  <cp:version/>
  <cp:contentType/>
  <cp:contentStatus/>
</cp:coreProperties>
</file>